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shi/Desktop/Okamoto Lab/論文投稿/1. Research papers/2. GET1:2 Ppg1-Far project/10. After acceptance by LSA/Source data/Quantification data _Excel/Excel data related to FigS4/"/>
    </mc:Choice>
  </mc:AlternateContent>
  <xr:revisionPtr revIDLastSave="0" documentId="13_ncr:1_{08E47F85-D4D4-024D-B32D-A083EA2C08AF}" xr6:coauthVersionLast="47" xr6:coauthVersionMax="47" xr10:uidLastSave="{00000000-0000-0000-0000-000000000000}"/>
  <bookViews>
    <workbookView xWindow="380" yWindow="560" windowWidth="28040" windowHeight="16180" activeTab="3" xr2:uid="{1862FF34-4AE5-8840-8D72-A04A4C81A96D}"/>
  </bookViews>
  <sheets>
    <sheet name="FigS4A_N1-3" sheetId="2" r:id="rId1"/>
    <sheet name="FigS4A_t-test" sheetId="1" r:id="rId2"/>
    <sheet name="FigS4C_N1-6" sheetId="3" r:id="rId3"/>
    <sheet name="FigS4C_t-test" sheetId="4" r:id="rId4"/>
  </sheets>
  <externalReferences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3" l="1"/>
  <c r="I15" i="3"/>
  <c r="I14" i="3"/>
  <c r="I13" i="3"/>
  <c r="I12" i="3"/>
  <c r="I11" i="3"/>
  <c r="I10" i="3"/>
  <c r="I9" i="3"/>
  <c r="I8" i="3"/>
  <c r="I7" i="3"/>
  <c r="I6" i="3"/>
  <c r="I5" i="3"/>
  <c r="I4" i="3"/>
  <c r="I3" i="3"/>
  <c r="E20" i="2" l="1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<sst xmlns="http://schemas.openxmlformats.org/spreadsheetml/2006/main" count="183" uniqueCount="90">
  <si>
    <t>Lumi/GFP</t>
    <phoneticPr fontId="0"/>
  </si>
  <si>
    <t>N1</t>
    <phoneticPr fontId="0"/>
  </si>
  <si>
    <t>N2</t>
    <phoneticPr fontId="0"/>
  </si>
  <si>
    <t>N3</t>
    <phoneticPr fontId="0"/>
  </si>
  <si>
    <t>Average</t>
    <phoneticPr fontId="0"/>
  </si>
  <si>
    <t>WT</t>
  </si>
  <si>
    <t>far10 null</t>
  </si>
  <si>
    <t>get1 null</t>
  </si>
  <si>
    <t>get1 far10 null</t>
  </si>
  <si>
    <t>get2 null</t>
  </si>
  <si>
    <t>get2 far10 null</t>
  </si>
  <si>
    <t>NC</t>
  </si>
  <si>
    <t>Ctrl_normalized</t>
  </si>
  <si>
    <t>Table Analyzed</t>
  </si>
  <si>
    <t>Column B</t>
  </si>
  <si>
    <t>vs.</t>
  </si>
  <si>
    <t>Column A</t>
  </si>
  <si>
    <t>Unpaired t test</t>
  </si>
  <si>
    <t>P value</t>
  </si>
  <si>
    <t>P value summary</t>
  </si>
  <si>
    <t>ns</t>
  </si>
  <si>
    <t>Significantly different (P &lt; 0.05)?</t>
  </si>
  <si>
    <t>No</t>
  </si>
  <si>
    <t>One- or two-tailed P value?</t>
  </si>
  <si>
    <t>Two-tailed</t>
  </si>
  <si>
    <t>t, df</t>
  </si>
  <si>
    <t>t=1.280, df=4</t>
  </si>
  <si>
    <t>How big is the difference?</t>
  </si>
  <si>
    <t>Mean of column A</t>
  </si>
  <si>
    <t>Mean of column B</t>
  </si>
  <si>
    <t>Difference between means (B - A) ± SEM</t>
  </si>
  <si>
    <t>0.2335 ± 0.1823</t>
  </si>
  <si>
    <t>95% confidence interval</t>
  </si>
  <si>
    <t>-0.2728 to 0.7397</t>
  </si>
  <si>
    <t>R squared (eta squared)</t>
  </si>
  <si>
    <t>F test to compare variances</t>
  </si>
  <si>
    <t>F, DFn, Dfd</t>
  </si>
  <si>
    <t>Infinity, 2, 2</t>
  </si>
  <si>
    <t>&lt;0.0001</t>
  </si>
  <si>
    <t>****</t>
  </si>
  <si>
    <t>Yes</t>
  </si>
  <si>
    <t>Data analyzed</t>
  </si>
  <si>
    <t>Sample size, column A</t>
  </si>
  <si>
    <t>Sample size, column B</t>
  </si>
  <si>
    <t>FigS4A_NanoBiT</t>
  </si>
  <si>
    <t>***</t>
  </si>
  <si>
    <t>t=9.286, df=4</t>
  </si>
  <si>
    <t>0.5753 ± 0.06195</t>
  </si>
  <si>
    <t>0.4033 to 0.7473</t>
  </si>
  <si>
    <t>4.672, 2, 2</t>
  </si>
  <si>
    <t>*</t>
  </si>
  <si>
    <t>t=3.857, df=4</t>
  </si>
  <si>
    <t>0.3749 ± 0.09721</t>
  </si>
  <si>
    <t>0.1050 to 0.6448</t>
  </si>
  <si>
    <t>36.81, 2, 2</t>
  </si>
  <si>
    <t>far10-null</t>
  </si>
  <si>
    <t>get1-null</t>
  </si>
  <si>
    <t>get1/far10-null</t>
  </si>
  <si>
    <t>get2-null</t>
  </si>
  <si>
    <t>get2/far10-null</t>
  </si>
  <si>
    <t>N4</t>
    <phoneticPr fontId="0"/>
  </si>
  <si>
    <t>N5</t>
  </si>
  <si>
    <t>N6</t>
  </si>
  <si>
    <t>WT SDG24h</t>
  </si>
  <si>
    <t>WT SDG72h</t>
  </si>
  <si>
    <t>far10-null SDG24h</t>
  </si>
  <si>
    <t>far10-null SDG72h</t>
  </si>
  <si>
    <t>get1-null SDG24h</t>
  </si>
  <si>
    <t>get1-null SDG72h</t>
  </si>
  <si>
    <t>get1/far10-null SDG24h</t>
  </si>
  <si>
    <t>get1/far10-null SDG72h</t>
  </si>
  <si>
    <t>get2-null SDG24h</t>
  </si>
  <si>
    <t>get2-null SDG72h</t>
  </si>
  <si>
    <t>get2/far10-null SDG24h</t>
  </si>
  <si>
    <t>get2/far10-null SDG72h</t>
  </si>
  <si>
    <t>atg32-null SDG24h</t>
  </si>
  <si>
    <t>atg32-null SDG72h</t>
  </si>
  <si>
    <t>t=0.1386, df=10</t>
  </si>
  <si>
    <t>-0.6809 ± 4.914</t>
  </si>
  <si>
    <t>-11.63 to 10.27</t>
  </si>
  <si>
    <t>Infinity, 5, 5</t>
  </si>
  <si>
    <t>t=8.411, df=10</t>
  </si>
  <si>
    <t>65.88 ± 7.833</t>
  </si>
  <si>
    <t>48.43 to 83.33</t>
  </si>
  <si>
    <t>4.405, 5, 5</t>
  </si>
  <si>
    <t>t=5.969, df=10</t>
  </si>
  <si>
    <t>36.70 ± 6.148</t>
  </si>
  <si>
    <t>23.00 to 50.40</t>
  </si>
  <si>
    <t>6.859, 5, 5</t>
  </si>
  <si>
    <t>FigS4C_mitophagy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</si>
</sst>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/>
    <xf numFmtId="0" fontId="2" fillId="2" borderId="0" xfId="1" applyFont="1" applyFill="1">
      <alignment vertical="center"/>
    </xf>
    <xf numFmtId="0" fontId="3" fillId="3" borderId="0" xfId="1" applyFont="1" applyFill="1">
      <alignment vertical="center"/>
    </xf>
    <xf numFmtId="0" fontId="3" fillId="0" borderId="0" xfId="1" applyFont="1">
      <alignment vertical="center"/>
    </xf>
    <xf numFmtId="0" fontId="3" fillId="4" borderId="0" xfId="1" applyFont="1" applyFill="1">
      <alignment vertical="center"/>
    </xf>
    <xf numFmtId="0" fontId="3" fillId="5" borderId="0" xfId="1" applyFont="1" applyFill="1">
      <alignment vertical="center"/>
    </xf>
    <xf numFmtId="0" fontId="3" fillId="0" borderId="0" xfId="1" applyFont="1" applyFill="1">
      <alignment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3" fillId="0" borderId="0" xfId="2" applyFont="1">
      <alignment vertical="center"/>
    </xf>
    <xf numFmtId="0" fontId="3" fillId="3" borderId="0" xfId="2" applyFont="1" applyFill="1">
      <alignment vertical="center"/>
    </xf>
  </cellXfs>
  <cellStyles count="3">
    <cellStyle name="Normal" xfId="0" builtinId="0"/>
    <cellStyle name="Normal 2" xfId="1" xr:uid="{EB534CDA-2FDB-6A4C-8429-30F0D389EC76}"/>
    <cellStyle name="Normal 3" xfId="2" xr:uid="{6B3BA252-0E3C-F146-B0DA-F626A80FC1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gS4A_Ctrl_normalized_20201216%20get1%20get2%20far10%20NanoBiT%20N1-N3%20copy.xlsx?3E581D3C" TargetMode="External"/><Relationship Id="rId1" Type="http://schemas.openxmlformats.org/officeDocument/2006/relationships/externalLinkPath" Target="file:///3E581D3C/FigS4A_Ctrl_normalized_20201216%20get1%20get2%20far10%20NanoBiT%20N1-N3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gS4C_20200920%20TEFpmitoDHFRmCherry%20get1%20get2%20far10%20mitophagy%20SDG24%2072%20N1-N6%20summarized&#12398;&#12467;&#12498;&#12442;&#12540;2.xlsx?3E581D3C" TargetMode="External"/><Relationship Id="rId1" Type="http://schemas.openxmlformats.org/officeDocument/2006/relationships/externalLinkPath" Target="file:///3E581D3C/FigS4C_20200920%20TEFpmitoDHFRmCherry%20get1%20get2%20far10%20mitophagy%20SDG24%2072%20N1-N6%20summarized&#12398;&#12467;&#12498;&#12442;&#1254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1209 N1"/>
      <sheetName val="20201215 N2"/>
      <sheetName val="20201216 N3"/>
      <sheetName val="N1-3 summarized"/>
    </sheetNames>
    <sheetDataSet>
      <sheetData sheetId="0" refreshError="1"/>
      <sheetData sheetId="1" refreshError="1"/>
      <sheetData sheetId="2" refreshError="1"/>
      <sheetData sheetId="3">
        <row r="3">
          <cell r="F3">
            <v>6.4727145980249298E-2</v>
          </cell>
          <cell r="G3">
            <v>4.0351684203082478E-3</v>
          </cell>
        </row>
        <row r="4">
          <cell r="F4">
            <v>7.9462628391655146E-2</v>
          </cell>
          <cell r="G4">
            <v>1.9408391907161815E-2</v>
          </cell>
        </row>
        <row r="5">
          <cell r="F5">
            <v>8.1023543325726959E-3</v>
          </cell>
          <cell r="G5">
            <v>2.4222389964181552E-3</v>
          </cell>
        </row>
        <row r="6">
          <cell r="F6">
            <v>4.5436794152201997E-2</v>
          </cell>
          <cell r="G6">
            <v>6.8394102394962759E-3</v>
          </cell>
        </row>
        <row r="7">
          <cell r="F7">
            <v>4.1079232656453463E-3</v>
          </cell>
          <cell r="G7">
            <v>1.5394949272146078E-3</v>
          </cell>
        </row>
        <row r="8">
          <cell r="F8">
            <v>2.8009985701334079E-2</v>
          </cell>
          <cell r="G8">
            <v>8.7502985487017994E-3</v>
          </cell>
        </row>
        <row r="9">
          <cell r="F9">
            <v>1.1230051598974278E-3</v>
          </cell>
          <cell r="G9">
            <v>1.9451019941043562E-3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819 N1"/>
      <sheetName val="20200820 N2"/>
      <sheetName val="20200825 N3"/>
      <sheetName val="20200920 N4"/>
      <sheetName val="20200920 N5"/>
      <sheetName val="20200920 N6"/>
      <sheetName val="N1-6 summariz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I3">
            <v>2.7395584448860131</v>
          </cell>
          <cell r="J3">
            <v>2.4044138164128026</v>
          </cell>
        </row>
        <row r="4">
          <cell r="I4">
            <v>100</v>
          </cell>
          <cell r="J4">
            <v>0</v>
          </cell>
        </row>
        <row r="5">
          <cell r="I5">
            <v>5.3642465792025753</v>
          </cell>
          <cell r="J5">
            <v>2.5151370538337052</v>
          </cell>
        </row>
        <row r="6">
          <cell r="I6">
            <v>99.319156971278858</v>
          </cell>
          <cell r="J6">
            <v>12.036337288283743</v>
          </cell>
        </row>
        <row r="7">
          <cell r="I7">
            <v>2.4105086497705632</v>
          </cell>
          <cell r="J7">
            <v>2.3192923717184764</v>
          </cell>
        </row>
        <row r="8">
          <cell r="I8">
            <v>29.764608774420669</v>
          </cell>
          <cell r="J8">
            <v>8.2527612626362501</v>
          </cell>
        </row>
        <row r="9">
          <cell r="I9">
            <v>3.499339265351963</v>
          </cell>
          <cell r="J9">
            <v>1.2760789864156705</v>
          </cell>
        </row>
        <row r="10">
          <cell r="I10">
            <v>95.644237101398915</v>
          </cell>
          <cell r="J10">
            <v>17.320757937060772</v>
          </cell>
        </row>
        <row r="11">
          <cell r="I11">
            <v>1.5040811066360886</v>
          </cell>
          <cell r="J11">
            <v>0.88156470046463931</v>
          </cell>
        </row>
        <row r="12">
          <cell r="I12">
            <v>31.907658710333035</v>
          </cell>
          <cell r="J12">
            <v>5.3721828187647693</v>
          </cell>
        </row>
        <row r="13">
          <cell r="I13">
            <v>1.8758530841031933</v>
          </cell>
          <cell r="J13">
            <v>0.59933558155635924</v>
          </cell>
        </row>
        <row r="14">
          <cell r="I14">
            <v>68.607359931611285</v>
          </cell>
          <cell r="J14">
            <v>14.069400480470906</v>
          </cell>
        </row>
        <row r="15">
          <cell r="I15">
            <v>1.1449824955991661</v>
          </cell>
          <cell r="J15">
            <v>0.7822966548497724</v>
          </cell>
        </row>
        <row r="16">
          <cell r="I16">
            <v>0.83226701531335079</v>
          </cell>
          <cell r="J16">
            <v>1.6762421050569769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207F-5BAF-A542-BACF-F48C21EF57EA}">
  <dimension ref="B2:G21"/>
  <sheetViews>
    <sheetView workbookViewId="0">
      <selection activeCell="C24" sqref="C24"/>
    </sheetView>
  </sheetViews>
  <sheetFormatPr baseColWidth="10" defaultColWidth="10.6640625" defaultRowHeight="16" x14ac:dyDescent="0.2"/>
  <cols>
    <col min="1" max="1" width="5.1640625" style="3" customWidth="1"/>
    <col min="2" max="2" width="12.83203125" style="3" bestFit="1" customWidth="1"/>
    <col min="3" max="7" width="12.6640625" style="3" bestFit="1" customWidth="1"/>
    <col min="8" max="16384" width="10.6640625" style="3"/>
  </cols>
  <sheetData>
    <row r="2" spans="2:7" x14ac:dyDescent="0.2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6"/>
    </row>
    <row r="3" spans="2:7" x14ac:dyDescent="0.2">
      <c r="B3" s="4" t="s">
        <v>5</v>
      </c>
      <c r="C3" s="5">
        <v>6.5264728332342092E-2</v>
      </c>
      <c r="D3" s="5">
        <v>6.8466576116866615E-2</v>
      </c>
      <c r="E3" s="5">
        <v>6.045013349153916E-2</v>
      </c>
      <c r="F3" s="5">
        <f>AVERAGE(C3:E3)</f>
        <v>6.4727145980249298E-2</v>
      </c>
      <c r="G3" s="6"/>
    </row>
    <row r="4" spans="2:7" x14ac:dyDescent="0.2">
      <c r="B4" s="4" t="s">
        <v>6</v>
      </c>
      <c r="C4" s="5">
        <v>0.10048587306676597</v>
      </c>
      <c r="D4" s="5">
        <v>6.2227683667079953E-2</v>
      </c>
      <c r="E4" s="5">
        <v>7.5674328441119557E-2</v>
      </c>
      <c r="F4" s="5">
        <f t="shared" ref="F4:F9" si="0">AVERAGE(C4:E4)</f>
        <v>7.9462628391655146E-2</v>
      </c>
      <c r="G4" s="6"/>
    </row>
    <row r="5" spans="2:7" x14ac:dyDescent="0.2">
      <c r="B5" s="4" t="s">
        <v>7</v>
      </c>
      <c r="C5" s="5">
        <v>8.5193155126207561E-3</v>
      </c>
      <c r="D5" s="5">
        <v>5.4987016638623496E-3</v>
      </c>
      <c r="E5" s="5">
        <v>1.0289045821234981E-2</v>
      </c>
      <c r="F5" s="5">
        <f t="shared" si="0"/>
        <v>8.1023543325726959E-3</v>
      </c>
      <c r="G5" s="6"/>
    </row>
    <row r="6" spans="2:7" x14ac:dyDescent="0.2">
      <c r="B6" s="4" t="s">
        <v>8</v>
      </c>
      <c r="C6" s="5">
        <v>3.8501216733598582E-2</v>
      </c>
      <c r="D6" s="5">
        <v>5.2175799275476442E-2</v>
      </c>
      <c r="E6" s="5">
        <v>4.5633366447530965E-2</v>
      </c>
      <c r="F6" s="5">
        <f t="shared" si="0"/>
        <v>4.5436794152201997E-2</v>
      </c>
      <c r="G6" s="6"/>
    </row>
    <row r="7" spans="2:7" x14ac:dyDescent="0.2">
      <c r="B7" s="4" t="s">
        <v>9</v>
      </c>
      <c r="C7" s="5">
        <v>4.5330235459685297E-3</v>
      </c>
      <c r="D7" s="5">
        <v>2.4005447257430439E-3</v>
      </c>
      <c r="E7" s="5">
        <v>5.3902015252244653E-3</v>
      </c>
      <c r="F7" s="5">
        <f t="shared" si="0"/>
        <v>4.1079232656453463E-3</v>
      </c>
      <c r="G7" s="6"/>
    </row>
    <row r="8" spans="2:7" x14ac:dyDescent="0.2">
      <c r="B8" s="4" t="s">
        <v>10</v>
      </c>
      <c r="C8" s="5">
        <v>2.467607282251769E-2</v>
      </c>
      <c r="D8" s="5">
        <v>2.1416706467424006E-2</v>
      </c>
      <c r="E8" s="5">
        <v>3.7937177814060537E-2</v>
      </c>
      <c r="F8" s="5">
        <f t="shared" si="0"/>
        <v>2.8009985701334079E-2</v>
      </c>
      <c r="G8" s="6"/>
    </row>
    <row r="9" spans="2:7" x14ac:dyDescent="0.2">
      <c r="B9" s="4" t="s">
        <v>11</v>
      </c>
      <c r="C9" s="5">
        <v>0</v>
      </c>
      <c r="D9" s="5">
        <v>0</v>
      </c>
      <c r="E9" s="5">
        <v>3.3690154796922837E-3</v>
      </c>
      <c r="F9" s="5">
        <f t="shared" si="0"/>
        <v>1.1230051598974278E-3</v>
      </c>
      <c r="G9" s="6"/>
    </row>
    <row r="10" spans="2:7" x14ac:dyDescent="0.2">
      <c r="G10" s="6"/>
    </row>
    <row r="12" spans="2:7" x14ac:dyDescent="0.2">
      <c r="B12" s="3" t="s">
        <v>12</v>
      </c>
    </row>
    <row r="13" spans="2:7" x14ac:dyDescent="0.2">
      <c r="B13" s="1" t="s">
        <v>0</v>
      </c>
      <c r="C13" s="2" t="s">
        <v>1</v>
      </c>
      <c r="D13" s="2" t="s">
        <v>2</v>
      </c>
      <c r="E13" s="2" t="s">
        <v>3</v>
      </c>
    </row>
    <row r="14" spans="2:7" x14ac:dyDescent="0.2">
      <c r="B14" s="4" t="s">
        <v>5</v>
      </c>
      <c r="C14" s="5">
        <f>C3/$C$3</f>
        <v>1</v>
      </c>
      <c r="D14" s="5">
        <f>D3/$D$3</f>
        <v>1</v>
      </c>
      <c r="E14" s="5">
        <f>E3/$E$3</f>
        <v>1</v>
      </c>
    </row>
    <row r="15" spans="2:7" x14ac:dyDescent="0.2">
      <c r="B15" s="4" t="s">
        <v>6</v>
      </c>
      <c r="C15" s="5">
        <f t="shared" ref="C15:C20" si="1">C4/$C$3</f>
        <v>1.5396658445442415</v>
      </c>
      <c r="D15" s="5">
        <f t="shared" ref="D15:D20" si="2">D4/$D$3</f>
        <v>0.90887681546777799</v>
      </c>
      <c r="E15" s="5">
        <f t="shared" ref="E15:E20" si="3">E4/$E$3</f>
        <v>1.2518471684055295</v>
      </c>
    </row>
    <row r="16" spans="2:7" x14ac:dyDescent="0.2">
      <c r="B16" s="4" t="s">
        <v>7</v>
      </c>
      <c r="C16" s="5">
        <f t="shared" si="1"/>
        <v>0.13053475790535068</v>
      </c>
      <c r="D16" s="5">
        <f t="shared" si="2"/>
        <v>8.0312204519713881E-2</v>
      </c>
      <c r="E16" s="5">
        <f t="shared" si="3"/>
        <v>0.17020716459914975</v>
      </c>
    </row>
    <row r="17" spans="2:5" x14ac:dyDescent="0.2">
      <c r="B17" s="4" t="s">
        <v>8</v>
      </c>
      <c r="C17" s="5">
        <f t="shared" si="1"/>
        <v>0.58992380290839597</v>
      </c>
      <c r="D17" s="5">
        <f t="shared" si="2"/>
        <v>0.76206234099419246</v>
      </c>
      <c r="E17" s="5">
        <f t="shared" si="3"/>
        <v>0.75489273243570243</v>
      </c>
    </row>
    <row r="18" spans="2:5" x14ac:dyDescent="0.2">
      <c r="B18" s="4" t="s">
        <v>9</v>
      </c>
      <c r="C18" s="5">
        <f t="shared" si="1"/>
        <v>6.9455947520158129E-2</v>
      </c>
      <c r="D18" s="5">
        <f t="shared" si="2"/>
        <v>3.5061556483349167E-2</v>
      </c>
      <c r="E18" s="5">
        <f t="shared" si="3"/>
        <v>8.9167735683807869E-2</v>
      </c>
    </row>
    <row r="19" spans="2:5" x14ac:dyDescent="0.2">
      <c r="B19" s="4" t="s">
        <v>10</v>
      </c>
      <c r="C19" s="5">
        <f t="shared" si="1"/>
        <v>0.37809201774137169</v>
      </c>
      <c r="D19" s="5">
        <f t="shared" si="2"/>
        <v>0.3128052793361174</v>
      </c>
      <c r="E19" s="5">
        <f t="shared" si="3"/>
        <v>0.62757806513976311</v>
      </c>
    </row>
    <row r="20" spans="2:5" x14ac:dyDescent="0.2">
      <c r="B20" s="4" t="s">
        <v>11</v>
      </c>
      <c r="C20" s="5">
        <f t="shared" si="1"/>
        <v>0</v>
      </c>
      <c r="D20" s="5">
        <f t="shared" si="2"/>
        <v>0</v>
      </c>
      <c r="E20" s="5">
        <f t="shared" si="3"/>
        <v>5.573214292676168E-2</v>
      </c>
    </row>
    <row r="21" spans="2:5" x14ac:dyDescent="0.2">
      <c r="E2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6784-E079-3548-B0E1-CD21B1FC4E52}">
  <dimension ref="B2:E30"/>
  <sheetViews>
    <sheetView workbookViewId="0">
      <selection activeCell="G14" sqref="G14"/>
    </sheetView>
  </sheetViews>
  <sheetFormatPr baseColWidth="10" defaultRowHeight="16" x14ac:dyDescent="0.2"/>
  <cols>
    <col min="1" max="1" width="10.83203125" style="7"/>
    <col min="2" max="2" width="38.6640625" style="7" bestFit="1" customWidth="1"/>
    <col min="3" max="3" width="17.33203125" style="7" bestFit="1" customWidth="1"/>
    <col min="4" max="5" width="16.83203125" style="7" bestFit="1" customWidth="1"/>
    <col min="6" max="16384" width="10.83203125" style="7"/>
  </cols>
  <sheetData>
    <row r="2" spans="2:5" x14ac:dyDescent="0.2">
      <c r="B2" s="8" t="s">
        <v>13</v>
      </c>
      <c r="C2" s="10" t="s">
        <v>44</v>
      </c>
    </row>
    <row r="3" spans="2:5" x14ac:dyDescent="0.2">
      <c r="B3" s="8"/>
      <c r="C3" s="9"/>
    </row>
    <row r="4" spans="2:5" x14ac:dyDescent="0.2">
      <c r="B4" s="8" t="s">
        <v>14</v>
      </c>
      <c r="C4" s="12" t="s">
        <v>5</v>
      </c>
      <c r="D4" s="13" t="s">
        <v>56</v>
      </c>
      <c r="E4" s="13" t="s">
        <v>58</v>
      </c>
    </row>
    <row r="5" spans="2:5" x14ac:dyDescent="0.2">
      <c r="B5" s="8" t="s">
        <v>15</v>
      </c>
      <c r="C5" s="8" t="s">
        <v>15</v>
      </c>
      <c r="D5" s="11" t="s">
        <v>15</v>
      </c>
      <c r="E5" s="11" t="s">
        <v>15</v>
      </c>
    </row>
    <row r="6" spans="2:5" x14ac:dyDescent="0.2">
      <c r="B6" s="8" t="s">
        <v>16</v>
      </c>
      <c r="C6" s="12" t="s">
        <v>55</v>
      </c>
      <c r="D6" s="13" t="s">
        <v>57</v>
      </c>
      <c r="E6" s="13" t="s">
        <v>59</v>
      </c>
    </row>
    <row r="7" spans="2:5" x14ac:dyDescent="0.2">
      <c r="B7" s="8"/>
      <c r="C7" s="8"/>
      <c r="D7" s="11"/>
      <c r="E7" s="11"/>
    </row>
    <row r="8" spans="2:5" x14ac:dyDescent="0.2">
      <c r="B8" s="8" t="s">
        <v>17</v>
      </c>
      <c r="C8" s="8"/>
      <c r="D8" s="11"/>
      <c r="E8" s="11"/>
    </row>
    <row r="9" spans="2:5" x14ac:dyDescent="0.2">
      <c r="B9" s="8" t="s">
        <v>18</v>
      </c>
      <c r="C9" s="14">
        <v>0.26960000000000001</v>
      </c>
      <c r="D9" s="15">
        <v>6.9999999999999999E-4</v>
      </c>
      <c r="E9" s="15">
        <v>1.8200000000000001E-2</v>
      </c>
    </row>
    <row r="10" spans="2:5" x14ac:dyDescent="0.2">
      <c r="B10" s="8" t="s">
        <v>19</v>
      </c>
      <c r="C10" s="14" t="s">
        <v>20</v>
      </c>
      <c r="D10" s="15" t="s">
        <v>45</v>
      </c>
      <c r="E10" s="15" t="s">
        <v>50</v>
      </c>
    </row>
    <row r="11" spans="2:5" x14ac:dyDescent="0.2">
      <c r="B11" s="8" t="s">
        <v>21</v>
      </c>
      <c r="C11" s="14" t="s">
        <v>22</v>
      </c>
      <c r="D11" s="15" t="s">
        <v>40</v>
      </c>
      <c r="E11" s="15" t="s">
        <v>40</v>
      </c>
    </row>
    <row r="12" spans="2:5" x14ac:dyDescent="0.2">
      <c r="B12" s="8" t="s">
        <v>23</v>
      </c>
      <c r="C12" s="8" t="s">
        <v>24</v>
      </c>
      <c r="D12" s="11" t="s">
        <v>24</v>
      </c>
      <c r="E12" s="11" t="s">
        <v>24</v>
      </c>
    </row>
    <row r="13" spans="2:5" x14ac:dyDescent="0.2">
      <c r="B13" s="8" t="s">
        <v>25</v>
      </c>
      <c r="C13" s="8" t="s">
        <v>26</v>
      </c>
      <c r="D13" s="11" t="s">
        <v>46</v>
      </c>
      <c r="E13" s="11" t="s">
        <v>51</v>
      </c>
    </row>
    <row r="14" spans="2:5" x14ac:dyDescent="0.2">
      <c r="B14" s="8"/>
      <c r="C14" s="8"/>
      <c r="D14" s="11"/>
      <c r="E14" s="11"/>
    </row>
    <row r="15" spans="2:5" x14ac:dyDescent="0.2">
      <c r="B15" s="8" t="s">
        <v>27</v>
      </c>
      <c r="C15" s="8"/>
      <c r="D15" s="11"/>
      <c r="E15" s="11"/>
    </row>
    <row r="16" spans="2:5" x14ac:dyDescent="0.2">
      <c r="B16" s="8" t="s">
        <v>28</v>
      </c>
      <c r="C16" s="8">
        <v>1</v>
      </c>
      <c r="D16" s="11">
        <v>0.127</v>
      </c>
      <c r="E16" s="11">
        <v>6.4560000000000006E-2</v>
      </c>
    </row>
    <row r="17" spans="2:5" x14ac:dyDescent="0.2">
      <c r="B17" s="8" t="s">
        <v>29</v>
      </c>
      <c r="C17" s="8">
        <v>1.2330000000000001</v>
      </c>
      <c r="D17" s="11">
        <v>0.70230000000000004</v>
      </c>
      <c r="E17" s="11">
        <v>0.4395</v>
      </c>
    </row>
    <row r="18" spans="2:5" x14ac:dyDescent="0.2">
      <c r="B18" s="8" t="s">
        <v>30</v>
      </c>
      <c r="C18" s="8" t="s">
        <v>31</v>
      </c>
      <c r="D18" s="11" t="s">
        <v>47</v>
      </c>
      <c r="E18" s="11" t="s">
        <v>52</v>
      </c>
    </row>
    <row r="19" spans="2:5" x14ac:dyDescent="0.2">
      <c r="B19" s="8" t="s">
        <v>32</v>
      </c>
      <c r="C19" s="8" t="s">
        <v>33</v>
      </c>
      <c r="D19" s="11" t="s">
        <v>48</v>
      </c>
      <c r="E19" s="11" t="s">
        <v>53</v>
      </c>
    </row>
    <row r="20" spans="2:5" x14ac:dyDescent="0.2">
      <c r="B20" s="8" t="s">
        <v>34</v>
      </c>
      <c r="C20" s="8">
        <v>0.29070000000000001</v>
      </c>
      <c r="D20" s="11">
        <v>0.95569999999999999</v>
      </c>
      <c r="E20" s="11">
        <v>0.78810000000000002</v>
      </c>
    </row>
    <row r="21" spans="2:5" x14ac:dyDescent="0.2">
      <c r="B21" s="8"/>
      <c r="C21" s="8"/>
      <c r="D21" s="11"/>
      <c r="E21" s="11"/>
    </row>
    <row r="22" spans="2:5" x14ac:dyDescent="0.2">
      <c r="B22" s="8" t="s">
        <v>35</v>
      </c>
      <c r="C22" s="8"/>
      <c r="D22" s="11"/>
      <c r="E22" s="11"/>
    </row>
    <row r="23" spans="2:5" x14ac:dyDescent="0.2">
      <c r="B23" s="8" t="s">
        <v>36</v>
      </c>
      <c r="C23" s="8" t="s">
        <v>37</v>
      </c>
      <c r="D23" s="11" t="s">
        <v>49</v>
      </c>
      <c r="E23" s="11" t="s">
        <v>54</v>
      </c>
    </row>
    <row r="24" spans="2:5" x14ac:dyDescent="0.2">
      <c r="B24" s="8" t="s">
        <v>18</v>
      </c>
      <c r="C24" s="8" t="s">
        <v>38</v>
      </c>
      <c r="D24" s="11">
        <v>0.35260000000000002</v>
      </c>
      <c r="E24" s="11">
        <v>5.2900000000000003E-2</v>
      </c>
    </row>
    <row r="25" spans="2:5" x14ac:dyDescent="0.2">
      <c r="B25" s="8" t="s">
        <v>19</v>
      </c>
      <c r="C25" s="8" t="s">
        <v>39</v>
      </c>
      <c r="D25" s="11" t="s">
        <v>20</v>
      </c>
      <c r="E25" s="11" t="s">
        <v>20</v>
      </c>
    </row>
    <row r="26" spans="2:5" x14ac:dyDescent="0.2">
      <c r="B26" s="8" t="s">
        <v>21</v>
      </c>
      <c r="C26" s="8" t="s">
        <v>40</v>
      </c>
      <c r="D26" s="11" t="s">
        <v>22</v>
      </c>
      <c r="E26" s="11" t="s">
        <v>22</v>
      </c>
    </row>
    <row r="27" spans="2:5" x14ac:dyDescent="0.2">
      <c r="B27" s="8"/>
      <c r="C27" s="8"/>
      <c r="D27" s="11"/>
      <c r="E27" s="11"/>
    </row>
    <row r="28" spans="2:5" x14ac:dyDescent="0.2">
      <c r="B28" s="8" t="s">
        <v>41</v>
      </c>
      <c r="C28" s="8"/>
      <c r="D28" s="11"/>
      <c r="E28" s="11"/>
    </row>
    <row r="29" spans="2:5" x14ac:dyDescent="0.2">
      <c r="B29" s="8" t="s">
        <v>42</v>
      </c>
      <c r="C29" s="8">
        <v>3</v>
      </c>
      <c r="D29" s="11">
        <v>3</v>
      </c>
      <c r="E29" s="11">
        <v>3</v>
      </c>
    </row>
    <row r="30" spans="2:5" x14ac:dyDescent="0.2">
      <c r="B30" s="8" t="s">
        <v>43</v>
      </c>
      <c r="C30" s="8">
        <v>3</v>
      </c>
      <c r="D30" s="11">
        <v>3</v>
      </c>
      <c r="E30" s="1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3A44-837B-AE43-8204-99A59712C7C8}">
  <dimension ref="B2:I26"/>
  <sheetViews>
    <sheetView workbookViewId="0">
      <selection activeCell="E35" sqref="E35"/>
    </sheetView>
  </sheetViews>
  <sheetFormatPr baseColWidth="10" defaultColWidth="8.83203125" defaultRowHeight="16" x14ac:dyDescent="0.2"/>
  <cols>
    <col min="1" max="1" width="8.83203125" style="16"/>
    <col min="2" max="2" width="23" style="16" bestFit="1" customWidth="1"/>
    <col min="3" max="16384" width="8.83203125" style="16"/>
  </cols>
  <sheetData>
    <row r="2" spans="2:9" x14ac:dyDescent="0.2">
      <c r="C2" s="16" t="s">
        <v>1</v>
      </c>
      <c r="D2" s="16" t="s">
        <v>2</v>
      </c>
      <c r="E2" s="16" t="s">
        <v>3</v>
      </c>
      <c r="F2" s="16" t="s">
        <v>60</v>
      </c>
      <c r="G2" s="16" t="s">
        <v>61</v>
      </c>
      <c r="H2" s="16" t="s">
        <v>62</v>
      </c>
      <c r="I2" s="16" t="s">
        <v>4</v>
      </c>
    </row>
    <row r="3" spans="2:9" x14ac:dyDescent="0.2">
      <c r="B3" s="16" t="s">
        <v>63</v>
      </c>
      <c r="C3" s="16">
        <v>1.074564411698353</v>
      </c>
      <c r="D3" s="16">
        <v>7.0321837720938358</v>
      </c>
      <c r="E3" s="16">
        <v>0.64866618674856968</v>
      </c>
      <c r="F3" s="16">
        <v>4.0176221989061016</v>
      </c>
      <c r="G3" s="16">
        <v>1.6660852358769764</v>
      </c>
      <c r="H3" s="16">
        <v>1.9982288639922436</v>
      </c>
      <c r="I3" s="16">
        <f>AVERAGE(C3:H3)</f>
        <v>2.7395584448860131</v>
      </c>
    </row>
    <row r="4" spans="2:9" x14ac:dyDescent="0.2">
      <c r="B4" s="16" t="s">
        <v>64</v>
      </c>
      <c r="C4" s="17">
        <v>100</v>
      </c>
      <c r="D4" s="17">
        <v>100</v>
      </c>
      <c r="E4" s="17">
        <v>100</v>
      </c>
      <c r="F4" s="17">
        <v>100</v>
      </c>
      <c r="G4" s="17">
        <v>100</v>
      </c>
      <c r="H4" s="17">
        <v>100</v>
      </c>
      <c r="I4" s="16">
        <f t="shared" ref="I4:I16" si="0">AVERAGE(C4:H4)</f>
        <v>100</v>
      </c>
    </row>
    <row r="5" spans="2:9" x14ac:dyDescent="0.2">
      <c r="B5" s="16" t="s">
        <v>65</v>
      </c>
      <c r="C5" s="16">
        <v>2.013969841910825</v>
      </c>
      <c r="D5" s="16">
        <v>8.1886812857071956</v>
      </c>
      <c r="E5" s="16">
        <v>2.5822960211043249</v>
      </c>
      <c r="F5" s="16">
        <v>6.6153088225563597</v>
      </c>
      <c r="G5" s="16">
        <v>5.6825727148280016</v>
      </c>
      <c r="H5" s="16">
        <v>7.1026507891087487</v>
      </c>
      <c r="I5" s="16">
        <f t="shared" si="0"/>
        <v>5.3642465792025753</v>
      </c>
    </row>
    <row r="6" spans="2:9" x14ac:dyDescent="0.2">
      <c r="B6" s="16" t="s">
        <v>66</v>
      </c>
      <c r="C6" s="17">
        <v>109.04490060805514</v>
      </c>
      <c r="D6" s="17">
        <v>115.28092247439103</v>
      </c>
      <c r="E6" s="17">
        <v>83.928423027074587</v>
      </c>
      <c r="F6" s="17">
        <v>98.452671991408081</v>
      </c>
      <c r="G6" s="17">
        <v>101.41974201439609</v>
      </c>
      <c r="H6" s="17">
        <v>87.788281712348208</v>
      </c>
      <c r="I6" s="16">
        <f t="shared" si="0"/>
        <v>99.319156971278858</v>
      </c>
    </row>
    <row r="7" spans="2:9" x14ac:dyDescent="0.2">
      <c r="B7" s="16" t="s">
        <v>67</v>
      </c>
      <c r="C7" s="16">
        <v>0.73433700730298113</v>
      </c>
      <c r="D7" s="16">
        <v>7.0752714688517742</v>
      </c>
      <c r="E7" s="16">
        <v>1.8730641461910997</v>
      </c>
      <c r="F7" s="16">
        <v>1.6380853184892057</v>
      </c>
      <c r="G7" s="16">
        <v>1.6966092601865614</v>
      </c>
      <c r="H7" s="16">
        <v>1.4456846976017594</v>
      </c>
      <c r="I7" s="16">
        <f t="shared" si="0"/>
        <v>2.4105086497705632</v>
      </c>
    </row>
    <row r="8" spans="2:9" x14ac:dyDescent="0.2">
      <c r="B8" s="16" t="s">
        <v>68</v>
      </c>
      <c r="C8" s="17">
        <v>22.028149937399114</v>
      </c>
      <c r="D8" s="17">
        <v>28.180595006662085</v>
      </c>
      <c r="E8" s="17">
        <v>19.849804602373506</v>
      </c>
      <c r="F8" s="17">
        <v>39.861594139686083</v>
      </c>
      <c r="G8" s="17">
        <v>38.586506950027996</v>
      </c>
      <c r="H8" s="17">
        <v>30.081002010375251</v>
      </c>
      <c r="I8" s="16">
        <f t="shared" si="0"/>
        <v>29.764608774420669</v>
      </c>
    </row>
    <row r="9" spans="2:9" x14ac:dyDescent="0.2">
      <c r="B9" s="16" t="s">
        <v>69</v>
      </c>
      <c r="C9" s="16">
        <v>2.6639490745622187</v>
      </c>
      <c r="D9" s="16">
        <v>3.4008088791536273</v>
      </c>
      <c r="E9" s="16">
        <v>2.3099238481324029</v>
      </c>
      <c r="F9" s="16">
        <v>5.7308607135588598</v>
      </c>
      <c r="G9" s="16">
        <v>4.1642923766792839</v>
      </c>
      <c r="H9" s="16">
        <v>2.7262007000253838</v>
      </c>
      <c r="I9" s="16">
        <f t="shared" si="0"/>
        <v>3.499339265351963</v>
      </c>
    </row>
    <row r="10" spans="2:9" x14ac:dyDescent="0.2">
      <c r="B10" s="16" t="s">
        <v>70</v>
      </c>
      <c r="C10" s="17">
        <v>109.48940200876484</v>
      </c>
      <c r="D10" s="17">
        <v>124.52033947168799</v>
      </c>
      <c r="E10" s="17">
        <v>81.839289201153633</v>
      </c>
      <c r="F10" s="17">
        <v>87.835649926977226</v>
      </c>
      <c r="G10" s="17">
        <v>85.411773079977934</v>
      </c>
      <c r="H10" s="17">
        <v>84.768968919831849</v>
      </c>
      <c r="I10" s="16">
        <f t="shared" si="0"/>
        <v>95.644237101398915</v>
      </c>
    </row>
    <row r="11" spans="2:9" x14ac:dyDescent="0.2">
      <c r="B11" s="16" t="s">
        <v>71</v>
      </c>
      <c r="C11" s="16">
        <v>1.3001520374491662</v>
      </c>
      <c r="D11" s="16">
        <v>0</v>
      </c>
      <c r="E11" s="16">
        <v>2.7240048653564051</v>
      </c>
      <c r="F11" s="16">
        <v>1.7456212814862342</v>
      </c>
      <c r="G11" s="16">
        <v>1.6772862164374145</v>
      </c>
      <c r="H11" s="16">
        <v>1.5774222390873116</v>
      </c>
      <c r="I11" s="16">
        <f t="shared" si="0"/>
        <v>1.5040811066360886</v>
      </c>
    </row>
    <row r="12" spans="2:9" x14ac:dyDescent="0.2">
      <c r="B12" s="16" t="s">
        <v>72</v>
      </c>
      <c r="C12" s="17">
        <v>24.101018890434698</v>
      </c>
      <c r="D12" s="17">
        <v>28.618289365320816</v>
      </c>
      <c r="E12" s="17">
        <v>29.584273946193658</v>
      </c>
      <c r="F12" s="17">
        <v>35.388280068039961</v>
      </c>
      <c r="G12" s="17">
        <v>35.198396236551531</v>
      </c>
      <c r="H12" s="17">
        <v>38.555693755457554</v>
      </c>
      <c r="I12" s="16">
        <f t="shared" si="0"/>
        <v>31.907658710333035</v>
      </c>
    </row>
    <row r="13" spans="2:9" x14ac:dyDescent="0.2">
      <c r="B13" s="16" t="s">
        <v>73</v>
      </c>
      <c r="C13" s="16">
        <v>1.2082975637473716</v>
      </c>
      <c r="D13" s="16">
        <v>2.811063889010053</v>
      </c>
      <c r="E13" s="16">
        <v>2.3464917485092318</v>
      </c>
      <c r="F13" s="16">
        <v>1.8295509138061976</v>
      </c>
      <c r="G13" s="16">
        <v>1.6095287704785051</v>
      </c>
      <c r="H13" s="16">
        <v>1.4501856190678015</v>
      </c>
      <c r="I13" s="16">
        <f t="shared" si="0"/>
        <v>1.8758530841031933</v>
      </c>
    </row>
    <row r="14" spans="2:9" x14ac:dyDescent="0.2">
      <c r="B14" s="16" t="s">
        <v>74</v>
      </c>
      <c r="C14" s="17">
        <v>56.781117660648015</v>
      </c>
      <c r="D14" s="17">
        <v>85.486105337197785</v>
      </c>
      <c r="E14" s="17">
        <v>47.845496396637458</v>
      </c>
      <c r="F14" s="17">
        <v>77.931577140847423</v>
      </c>
      <c r="G14" s="17">
        <v>68.152530679589219</v>
      </c>
      <c r="H14" s="17">
        <v>75.447332374747802</v>
      </c>
      <c r="I14" s="16">
        <f t="shared" si="0"/>
        <v>68.607359931611285</v>
      </c>
    </row>
    <row r="15" spans="2:9" x14ac:dyDescent="0.2">
      <c r="B15" s="16" t="s">
        <v>75</v>
      </c>
      <c r="C15" s="16">
        <v>0.46589122685457435</v>
      </c>
      <c r="D15" s="16">
        <v>0.85857630296608289</v>
      </c>
      <c r="E15" s="16">
        <v>2.6772569868656504</v>
      </c>
      <c r="F15" s="16">
        <v>0.95403339793471931</v>
      </c>
      <c r="G15" s="16">
        <v>0.7812890786442459</v>
      </c>
      <c r="H15" s="16">
        <v>1.1328479803297238</v>
      </c>
      <c r="I15" s="16">
        <f t="shared" si="0"/>
        <v>1.1449824955991661</v>
      </c>
    </row>
    <row r="16" spans="2:9" x14ac:dyDescent="0.2">
      <c r="B16" s="16" t="s">
        <v>76</v>
      </c>
      <c r="C16" s="17">
        <v>0</v>
      </c>
      <c r="D16" s="17">
        <v>0</v>
      </c>
      <c r="E16" s="17">
        <v>4.2162340162931073</v>
      </c>
      <c r="F16" s="17">
        <v>0.6398497598603865</v>
      </c>
      <c r="G16" s="17">
        <v>0</v>
      </c>
      <c r="H16" s="17">
        <v>0.13751831572661141</v>
      </c>
      <c r="I16" s="16">
        <f t="shared" si="0"/>
        <v>0.83226701531335079</v>
      </c>
    </row>
    <row r="19" spans="2:8" x14ac:dyDescent="0.2">
      <c r="C19" s="16" t="s">
        <v>1</v>
      </c>
      <c r="D19" s="16" t="s">
        <v>2</v>
      </c>
      <c r="E19" s="16" t="s">
        <v>3</v>
      </c>
      <c r="F19" s="16" t="s">
        <v>60</v>
      </c>
      <c r="G19" s="16" t="s">
        <v>61</v>
      </c>
      <c r="H19" s="16" t="s">
        <v>62</v>
      </c>
    </row>
    <row r="20" spans="2:8" x14ac:dyDescent="0.2">
      <c r="B20" s="16" t="s">
        <v>64</v>
      </c>
      <c r="C20" s="16">
        <v>100</v>
      </c>
      <c r="D20" s="16">
        <v>100</v>
      </c>
      <c r="E20" s="16">
        <v>100</v>
      </c>
      <c r="F20" s="16">
        <v>100</v>
      </c>
      <c r="G20" s="16">
        <v>100</v>
      </c>
      <c r="H20" s="16">
        <v>100</v>
      </c>
    </row>
    <row r="21" spans="2:8" x14ac:dyDescent="0.2">
      <c r="B21" s="16" t="s">
        <v>66</v>
      </c>
      <c r="C21" s="16">
        <v>109.04490060805514</v>
      </c>
      <c r="D21" s="16">
        <v>115.28092247439103</v>
      </c>
      <c r="E21" s="16">
        <v>83.928423027074587</v>
      </c>
      <c r="F21" s="16">
        <v>98.452671991408081</v>
      </c>
      <c r="G21" s="16">
        <v>101.41974201439609</v>
      </c>
      <c r="H21" s="16">
        <v>87.788281712348208</v>
      </c>
    </row>
    <row r="22" spans="2:8" x14ac:dyDescent="0.2">
      <c r="B22" s="16" t="s">
        <v>68</v>
      </c>
      <c r="C22" s="16">
        <v>22.028149937399114</v>
      </c>
      <c r="D22" s="16">
        <v>28.180595006662085</v>
      </c>
      <c r="E22" s="16">
        <v>19.849804602373506</v>
      </c>
      <c r="F22" s="16">
        <v>39.861594139686083</v>
      </c>
      <c r="G22" s="16">
        <v>38.586506950027996</v>
      </c>
      <c r="H22" s="16">
        <v>30.081002010375251</v>
      </c>
    </row>
    <row r="23" spans="2:8" x14ac:dyDescent="0.2">
      <c r="B23" s="16" t="s">
        <v>70</v>
      </c>
      <c r="C23" s="16">
        <v>109.48940200876484</v>
      </c>
      <c r="D23" s="16">
        <v>124.52033947168799</v>
      </c>
      <c r="E23" s="16">
        <v>81.839289201153633</v>
      </c>
      <c r="F23" s="16">
        <v>87.835649926977226</v>
      </c>
      <c r="G23" s="16">
        <v>85.411773079977934</v>
      </c>
      <c r="H23" s="16">
        <v>84.768968919831849</v>
      </c>
    </row>
    <row r="24" spans="2:8" x14ac:dyDescent="0.2">
      <c r="B24" s="16" t="s">
        <v>72</v>
      </c>
      <c r="C24" s="16">
        <v>24.101018890434698</v>
      </c>
      <c r="D24" s="16">
        <v>28.618289365320816</v>
      </c>
      <c r="E24" s="16">
        <v>29.584273946193658</v>
      </c>
      <c r="F24" s="16">
        <v>35.388280068039961</v>
      </c>
      <c r="G24" s="16">
        <v>35.198396236551531</v>
      </c>
      <c r="H24" s="16">
        <v>38.555693755457554</v>
      </c>
    </row>
    <row r="25" spans="2:8" x14ac:dyDescent="0.2">
      <c r="B25" s="16" t="s">
        <v>74</v>
      </c>
      <c r="C25" s="16">
        <v>56.781117660648015</v>
      </c>
      <c r="D25" s="16">
        <v>85.486105337197785</v>
      </c>
      <c r="E25" s="16">
        <v>47.845496396637458</v>
      </c>
      <c r="F25" s="16">
        <v>77.931577140847423</v>
      </c>
      <c r="G25" s="16">
        <v>68.152530679589219</v>
      </c>
      <c r="H25" s="16">
        <v>75.447332374747802</v>
      </c>
    </row>
    <row r="26" spans="2:8" x14ac:dyDescent="0.2">
      <c r="B26" s="16" t="s">
        <v>76</v>
      </c>
      <c r="C26" s="16">
        <v>0</v>
      </c>
      <c r="D26" s="16">
        <v>0</v>
      </c>
      <c r="E26" s="16">
        <v>4.2162340162931073</v>
      </c>
      <c r="F26" s="16">
        <v>0.6398497598603865</v>
      </c>
      <c r="G26" s="16">
        <v>0</v>
      </c>
      <c r="H26" s="16">
        <v>0.13751831572661141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DE758-B265-0A4A-BF9B-766AF61B4B4A}">
  <dimension ref="B1:E30"/>
  <sheetViews>
    <sheetView tabSelected="1" workbookViewId="0">
      <selection activeCell="G13" sqref="G13"/>
    </sheetView>
  </sheetViews>
  <sheetFormatPr baseColWidth="10" defaultRowHeight="16" x14ac:dyDescent="0.2"/>
  <cols>
    <col min="1" max="1" width="10.83203125" style="11"/>
    <col min="2" max="2" width="38.6640625" style="11" bestFit="1" customWidth="1"/>
    <col min="3" max="3" width="18.83203125" style="11" bestFit="1" customWidth="1"/>
    <col min="4" max="5" width="14.83203125" style="11" bestFit="1" customWidth="1"/>
    <col min="6" max="16384" width="10.83203125" style="11"/>
  </cols>
  <sheetData>
    <row r="1" spans="2:5" x14ac:dyDescent="0.2">
      <c r="B1" s="8"/>
      <c r="C1" s="8"/>
    </row>
    <row r="2" spans="2:5" x14ac:dyDescent="0.2">
      <c r="B2" s="8" t="s">
        <v>13</v>
      </c>
      <c r="C2" s="14" t="s">
        <v>89</v>
      </c>
    </row>
    <row r="3" spans="2:5" x14ac:dyDescent="0.2">
      <c r="B3" s="8"/>
      <c r="C3" s="8"/>
    </row>
    <row r="4" spans="2:5" x14ac:dyDescent="0.2">
      <c r="B4" s="8" t="s">
        <v>14</v>
      </c>
      <c r="C4" s="12" t="s">
        <v>5</v>
      </c>
      <c r="D4" s="13" t="s">
        <v>56</v>
      </c>
      <c r="E4" s="13" t="s">
        <v>58</v>
      </c>
    </row>
    <row r="5" spans="2:5" x14ac:dyDescent="0.2">
      <c r="B5" s="8" t="s">
        <v>15</v>
      </c>
      <c r="C5" s="8" t="s">
        <v>15</v>
      </c>
      <c r="D5" s="11" t="s">
        <v>15</v>
      </c>
      <c r="E5" s="11" t="s">
        <v>15</v>
      </c>
    </row>
    <row r="6" spans="2:5" x14ac:dyDescent="0.2">
      <c r="B6" s="8" t="s">
        <v>16</v>
      </c>
      <c r="C6" s="12" t="s">
        <v>55</v>
      </c>
      <c r="D6" s="13" t="s">
        <v>57</v>
      </c>
      <c r="E6" s="13" t="s">
        <v>59</v>
      </c>
    </row>
    <row r="7" spans="2:5" x14ac:dyDescent="0.2">
      <c r="B7" s="8"/>
      <c r="C7" s="8"/>
    </row>
    <row r="8" spans="2:5" x14ac:dyDescent="0.2">
      <c r="B8" s="8" t="s">
        <v>17</v>
      </c>
      <c r="C8" s="8"/>
    </row>
    <row r="9" spans="2:5" x14ac:dyDescent="0.2">
      <c r="B9" s="8" t="s">
        <v>18</v>
      </c>
      <c r="C9" s="14">
        <v>0.89249999999999996</v>
      </c>
      <c r="D9" s="15" t="s">
        <v>38</v>
      </c>
      <c r="E9" s="15">
        <v>1E-4</v>
      </c>
    </row>
    <row r="10" spans="2:5" x14ac:dyDescent="0.2">
      <c r="B10" s="8" t="s">
        <v>19</v>
      </c>
      <c r="C10" s="14" t="s">
        <v>20</v>
      </c>
      <c r="D10" s="15" t="s">
        <v>39</v>
      </c>
      <c r="E10" s="15" t="s">
        <v>45</v>
      </c>
    </row>
    <row r="11" spans="2:5" x14ac:dyDescent="0.2">
      <c r="B11" s="8" t="s">
        <v>21</v>
      </c>
      <c r="C11" s="14" t="s">
        <v>22</v>
      </c>
      <c r="D11" s="15" t="s">
        <v>40</v>
      </c>
      <c r="E11" s="15" t="s">
        <v>40</v>
      </c>
    </row>
    <row r="12" spans="2:5" x14ac:dyDescent="0.2">
      <c r="B12" s="8" t="s">
        <v>23</v>
      </c>
      <c r="C12" s="8" t="s">
        <v>24</v>
      </c>
      <c r="D12" s="11" t="s">
        <v>24</v>
      </c>
      <c r="E12" s="11" t="s">
        <v>24</v>
      </c>
    </row>
    <row r="13" spans="2:5" x14ac:dyDescent="0.2">
      <c r="B13" s="8" t="s">
        <v>25</v>
      </c>
      <c r="C13" s="8" t="s">
        <v>77</v>
      </c>
      <c r="D13" s="11" t="s">
        <v>81</v>
      </c>
      <c r="E13" s="11" t="s">
        <v>85</v>
      </c>
    </row>
    <row r="14" spans="2:5" x14ac:dyDescent="0.2">
      <c r="B14" s="8"/>
      <c r="C14" s="8"/>
    </row>
    <row r="15" spans="2:5" x14ac:dyDescent="0.2">
      <c r="B15" s="8" t="s">
        <v>27</v>
      </c>
      <c r="C15" s="8"/>
    </row>
    <row r="16" spans="2:5" x14ac:dyDescent="0.2">
      <c r="B16" s="8" t="s">
        <v>28</v>
      </c>
      <c r="C16" s="8">
        <v>100</v>
      </c>
      <c r="D16" s="11">
        <v>29.76</v>
      </c>
      <c r="E16" s="11">
        <v>31.91</v>
      </c>
    </row>
    <row r="17" spans="2:5" x14ac:dyDescent="0.2">
      <c r="B17" s="8" t="s">
        <v>29</v>
      </c>
      <c r="C17" s="8">
        <v>99.32</v>
      </c>
      <c r="D17" s="11">
        <v>95.64</v>
      </c>
      <c r="E17" s="11">
        <v>68.61</v>
      </c>
    </row>
    <row r="18" spans="2:5" x14ac:dyDescent="0.2">
      <c r="B18" s="8" t="s">
        <v>30</v>
      </c>
      <c r="C18" s="8" t="s">
        <v>78</v>
      </c>
      <c r="D18" s="11" t="s">
        <v>82</v>
      </c>
      <c r="E18" s="11" t="s">
        <v>86</v>
      </c>
    </row>
    <row r="19" spans="2:5" x14ac:dyDescent="0.2">
      <c r="B19" s="8" t="s">
        <v>32</v>
      </c>
      <c r="C19" s="8" t="s">
        <v>79</v>
      </c>
      <c r="D19" s="11" t="s">
        <v>83</v>
      </c>
      <c r="E19" s="11" t="s">
        <v>87</v>
      </c>
    </row>
    <row r="20" spans="2:5" x14ac:dyDescent="0.2">
      <c r="B20" s="8" t="s">
        <v>34</v>
      </c>
      <c r="C20" s="8">
        <v>1.916E-3</v>
      </c>
      <c r="D20" s="11">
        <v>0.87609999999999999</v>
      </c>
      <c r="E20" s="11">
        <v>0.78080000000000005</v>
      </c>
    </row>
    <row r="21" spans="2:5" x14ac:dyDescent="0.2">
      <c r="B21" s="8"/>
      <c r="C21" s="8"/>
    </row>
    <row r="22" spans="2:5" x14ac:dyDescent="0.2">
      <c r="B22" s="8" t="s">
        <v>35</v>
      </c>
      <c r="C22" s="8"/>
    </row>
    <row r="23" spans="2:5" x14ac:dyDescent="0.2">
      <c r="B23" s="8" t="s">
        <v>36</v>
      </c>
      <c r="C23" s="8" t="s">
        <v>80</v>
      </c>
      <c r="D23" s="11" t="s">
        <v>84</v>
      </c>
      <c r="E23" s="11" t="s">
        <v>88</v>
      </c>
    </row>
    <row r="24" spans="2:5" x14ac:dyDescent="0.2">
      <c r="B24" s="8" t="s">
        <v>18</v>
      </c>
      <c r="C24" s="8" t="s">
        <v>38</v>
      </c>
      <c r="D24" s="11">
        <v>0.12939999999999999</v>
      </c>
      <c r="E24" s="11">
        <v>5.4399999999999997E-2</v>
      </c>
    </row>
    <row r="25" spans="2:5" x14ac:dyDescent="0.2">
      <c r="B25" s="8" t="s">
        <v>19</v>
      </c>
      <c r="C25" s="8" t="s">
        <v>39</v>
      </c>
      <c r="D25" s="11" t="s">
        <v>20</v>
      </c>
      <c r="E25" s="11" t="s">
        <v>20</v>
      </c>
    </row>
    <row r="26" spans="2:5" x14ac:dyDescent="0.2">
      <c r="B26" s="8" t="s">
        <v>21</v>
      </c>
      <c r="C26" s="8" t="s">
        <v>40</v>
      </c>
      <c r="D26" s="11" t="s">
        <v>22</v>
      </c>
      <c r="E26" s="11" t="s">
        <v>22</v>
      </c>
    </row>
    <row r="27" spans="2:5" x14ac:dyDescent="0.2">
      <c r="B27" s="8"/>
      <c r="C27" s="8"/>
    </row>
    <row r="28" spans="2:5" x14ac:dyDescent="0.2">
      <c r="B28" s="8" t="s">
        <v>41</v>
      </c>
      <c r="C28" s="8"/>
    </row>
    <row r="29" spans="2:5" x14ac:dyDescent="0.2">
      <c r="B29" s="8" t="s">
        <v>42</v>
      </c>
      <c r="C29" s="8">
        <v>6</v>
      </c>
      <c r="D29" s="11">
        <v>6</v>
      </c>
      <c r="E29" s="11">
        <v>6</v>
      </c>
    </row>
    <row r="30" spans="2:5" x14ac:dyDescent="0.2">
      <c r="B30" s="8" t="s">
        <v>43</v>
      </c>
      <c r="C30" s="8">
        <v>6</v>
      </c>
      <c r="D30" s="11">
        <v>6</v>
      </c>
      <c r="E30" s="1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FigS4A_N1-3</vt:lpstr>
      <vt:lpstr>FigS4A_t-test</vt:lpstr>
      <vt:lpstr>FigS4C_N1-6</vt:lpstr>
      <vt:lpstr>FigS4C_t-test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2023-01-05T18:49:43Z</dcterms:created>
  <dcterms:modified xsi:type="dcterms:W3CDTF">2023-01-05T19:02:18Z</dcterms:modified>
</cp:coreProperties>
</file>