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nishi/Desktop/Okamoto Lab/論文投稿/1. Research papers/2. GET1:2 Ppg1-Far project/10. After acceptance by LSA/Source data/Quantification data _Excel/Excel data related to FigS3/"/>
    </mc:Choice>
  </mc:AlternateContent>
  <xr:revisionPtr revIDLastSave="0" documentId="13_ncr:1_{85541A8D-89C4-C447-977C-81B4DAF6C94E}" xr6:coauthVersionLast="47" xr6:coauthVersionMax="47" xr10:uidLastSave="{00000000-0000-0000-0000-000000000000}"/>
  <bookViews>
    <workbookView xWindow="380" yWindow="560" windowWidth="28040" windowHeight="16180" activeTab="3" xr2:uid="{2DD976DE-AEB6-184E-81CD-3841611F937E}"/>
  </bookViews>
  <sheets>
    <sheet name="FigS3B_N1-3" sheetId="2" r:id="rId1"/>
    <sheet name="FigS3D_N1-3" sheetId="3" r:id="rId2"/>
    <sheet name="FigS3D_one-way ANOVA" sheetId="1" r:id="rId3"/>
    <sheet name="FigS3D_Dunnett" sheetId="4" r:id="rId4"/>
  </sheets>
  <externalReferences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3" l="1"/>
  <c r="F9" i="3"/>
  <c r="F8" i="3"/>
  <c r="F7" i="3"/>
  <c r="F6" i="3"/>
  <c r="F5" i="3"/>
  <c r="F4" i="3"/>
  <c r="F3" i="3"/>
  <c r="E36" i="2" l="1"/>
  <c r="E35" i="2"/>
  <c r="E34" i="2"/>
  <c r="E33" i="2"/>
  <c r="E32" i="2"/>
  <c r="E31" i="2"/>
  <c r="E30" i="2"/>
  <c r="E29" i="2"/>
  <c r="E28" i="2"/>
  <c r="E24" i="2"/>
  <c r="E23" i="2"/>
  <c r="E22" i="2"/>
  <c r="E21" i="2"/>
  <c r="E20" i="2"/>
  <c r="E19" i="2"/>
  <c r="E18" i="2"/>
  <c r="E17" i="2"/>
  <c r="E16" i="2"/>
  <c r="E12" i="2"/>
  <c r="E11" i="2"/>
  <c r="E10" i="2"/>
  <c r="E9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<sst xmlns="http://schemas.openxmlformats.org/spreadsheetml/2006/main" count="156" uniqueCount="102">
  <si>
    <t>20200527TEFp mitoDHFRmCherry Far8 3GFP get1 get2 far9 far10 SDG24 N1</t>
    <phoneticPr fontId="0"/>
  </si>
  <si>
    <t>Cell number (&gt;100)</t>
    <phoneticPr fontId="0"/>
  </si>
  <si>
    <t>Cells with Far8-3xGFP on mitochondria ()</t>
    <phoneticPr fontId="0"/>
  </si>
  <si>
    <t>%</t>
    <phoneticPr fontId="0"/>
  </si>
  <si>
    <t>KOY7805 WT</t>
    <phoneticPr fontId="0"/>
  </si>
  <si>
    <t>KOY7807 get1-null</t>
    <phoneticPr fontId="0"/>
  </si>
  <si>
    <t>KOY8051 far9-null</t>
    <phoneticPr fontId="0"/>
  </si>
  <si>
    <t>KOY7809 get2-null</t>
    <phoneticPr fontId="0"/>
  </si>
  <si>
    <t>KOY8036 far10-null</t>
    <phoneticPr fontId="0"/>
  </si>
  <si>
    <t>KOY8039 get1/far10-null</t>
    <phoneticPr fontId="0"/>
  </si>
  <si>
    <t>KOY8054 get1/far9-null</t>
    <phoneticPr fontId="0"/>
  </si>
  <si>
    <t>KOY8042 get2/far10-null</t>
    <phoneticPr fontId="0"/>
  </si>
  <si>
    <t>KOY8057 get2/far9-null</t>
    <phoneticPr fontId="0"/>
  </si>
  <si>
    <t>[</t>
    <phoneticPr fontId="0"/>
  </si>
  <si>
    <t>20210621 TEFp mitoDHFRmCherry Far8 3GFP get1 get2 far9 far10 SDG24 N2</t>
    <phoneticPr fontId="0"/>
  </si>
  <si>
    <t>20210621 TEFp mitoDHFRmCherry Far8 3GFP get1 get2 far9 far10 SDG24 N3</t>
    <phoneticPr fontId="0"/>
  </si>
  <si>
    <t>N1</t>
    <phoneticPr fontId="0"/>
  </si>
  <si>
    <t>N2</t>
    <phoneticPr fontId="0"/>
  </si>
  <si>
    <t>N3</t>
    <phoneticPr fontId="0"/>
  </si>
  <si>
    <t>Average</t>
    <phoneticPr fontId="0"/>
  </si>
  <si>
    <t>WT SDG24h</t>
  </si>
  <si>
    <t>WT SDG72h</t>
  </si>
  <si>
    <t>atg32-null SDG24h</t>
  </si>
  <si>
    <t>atg32-null SDG72h</t>
  </si>
  <si>
    <t>atg39/atg40-null SDG24h</t>
  </si>
  <si>
    <t>atg39/atg40-null SDG72h</t>
  </si>
  <si>
    <t>atg32/atg39/atg40-null SDG24h</t>
  </si>
  <si>
    <t>atg32/atg39/atg40-null SDG72h</t>
  </si>
  <si>
    <t>Table Analyzed</t>
  </si>
  <si>
    <t>Data sets analyzed</t>
  </si>
  <si>
    <t>A-D</t>
  </si>
  <si>
    <t>ANOVA summary</t>
  </si>
  <si>
    <t>F</t>
  </si>
  <si>
    <t>P value</t>
  </si>
  <si>
    <t>&lt;0.0001</t>
  </si>
  <si>
    <t>P value summary</t>
  </si>
  <si>
    <t>****</t>
  </si>
  <si>
    <t>Significant diff. among means (P &lt; 0.05)?</t>
  </si>
  <si>
    <t>Yes</t>
  </si>
  <si>
    <t>R squared</t>
  </si>
  <si>
    <t>Brown-Forsythe test</t>
  </si>
  <si>
    <t>F (DFn, DFd)</t>
  </si>
  <si>
    <t>0.8643 (3, 8)</t>
  </si>
  <si>
    <t>ns</t>
  </si>
  <si>
    <t>Are SDs significantly different (P &lt; 0.05)?</t>
  </si>
  <si>
    <t>No</t>
  </si>
  <si>
    <t>Bartlett's test</t>
  </si>
  <si>
    <t>Bartlett's statistic (corrected)</t>
  </si>
  <si>
    <t>ANOVA table</t>
  </si>
  <si>
    <t>SS</t>
  </si>
  <si>
    <t>DF</t>
  </si>
  <si>
    <t>MS</t>
  </si>
  <si>
    <t>Treatment (between columns)</t>
  </si>
  <si>
    <t>F (3, 8) = 46.57</t>
  </si>
  <si>
    <t>P&lt;0.0001</t>
  </si>
  <si>
    <t>Residual (within columns)</t>
  </si>
  <si>
    <t>Total</t>
  </si>
  <si>
    <t>Data summary</t>
  </si>
  <si>
    <t>Number of treatments (columns)</t>
  </si>
  <si>
    <t>Number of values (total)</t>
  </si>
  <si>
    <t>FigS3D_GFP processing</t>
  </si>
  <si>
    <t>Number of families</t>
  </si>
  <si>
    <t>Number of comparisons per family</t>
  </si>
  <si>
    <t>Alpha</t>
  </si>
  <si>
    <t>Tukey's multiple comparisons test</t>
  </si>
  <si>
    <t>Mean Diff.</t>
  </si>
  <si>
    <t>95.00% CI of diff.</t>
  </si>
  <si>
    <t>Below threshold?</t>
  </si>
  <si>
    <t>Summary</t>
  </si>
  <si>
    <t>Adjusted P Value</t>
  </si>
  <si>
    <t>Column A vs. Column B</t>
  </si>
  <si>
    <t>28.27 to 69.94</t>
  </si>
  <si>
    <t>***</t>
  </si>
  <si>
    <t>A-B</t>
  </si>
  <si>
    <t>Column A vs. Column C</t>
  </si>
  <si>
    <t>32.32 to 73.99</t>
  </si>
  <si>
    <t>A-C</t>
  </si>
  <si>
    <t>Column A vs. Column D</t>
  </si>
  <si>
    <t>53.35 to 95.02</t>
  </si>
  <si>
    <t>Column B vs. Column C</t>
  </si>
  <si>
    <t>-16.78 to 24.89</t>
  </si>
  <si>
    <t>B-C</t>
  </si>
  <si>
    <t>Column B vs. Column D</t>
  </si>
  <si>
    <t>4.245 to 45.92</t>
  </si>
  <si>
    <t>*</t>
  </si>
  <si>
    <t>B-D</t>
  </si>
  <si>
    <t>Column C vs. Column D</t>
  </si>
  <si>
    <t>0.1917 to 41.86</t>
  </si>
  <si>
    <t>C-D</t>
  </si>
  <si>
    <t>Test details</t>
  </si>
  <si>
    <t>Mean 1</t>
  </si>
  <si>
    <t>Mean 2</t>
  </si>
  <si>
    <t>SE of diff.</t>
  </si>
  <si>
    <t>n1</t>
  </si>
  <si>
    <t>n2</t>
  </si>
  <si>
    <t>q</t>
  </si>
  <si>
    <t>WT vs. atg32-null</t>
  </si>
  <si>
    <t>WT vs. atg39/atg40-null</t>
  </si>
  <si>
    <t>WT vs. atg32/atg39/atg40-null</t>
  </si>
  <si>
    <t>atg32-null vs. atg39/atg40-null</t>
  </si>
  <si>
    <t>atg32-null vs. atg32/atg39/atg40-null</t>
  </si>
  <si>
    <t>atg39/atg40-null vs. atg32/atg39/atg40-null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</si>
</sst>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Arial"/>
      <family val="2"/>
    </font>
    <font>
      <b/>
      <sz val="12"/>
      <color rgb="FFFFC000"/>
      <name val="Arial"/>
      <family val="2"/>
    </font>
    <font>
      <b/>
      <sz val="12"/>
      <color rgb="FF92D050"/>
      <name val="Arial"/>
      <family val="2"/>
    </font>
    <font>
      <sz val="12"/>
      <color rgb="FF92D050"/>
      <name val="Arial"/>
      <family val="2"/>
    </font>
    <font>
      <b/>
      <sz val="12"/>
      <color rgb="FF00B0F0"/>
      <name val="Arial"/>
      <family val="2"/>
    </font>
    <font>
      <sz val="11"/>
      <color theme="1"/>
      <name val="Calibri"/>
      <family val="2"/>
      <charset val="128"/>
      <scheme val="minor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7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2" applyFont="1" applyAlignment="1">
      <alignment horizontal="left" vertical="center"/>
    </xf>
    <xf numFmtId="0" fontId="2" fillId="0" borderId="1" xfId="2" applyFont="1" applyBorder="1" applyAlignment="1" applyProtection="1">
      <alignment horizontal="left" vertical="center"/>
      <protection locked="0"/>
    </xf>
    <xf numFmtId="0" fontId="2" fillId="2" borderId="1" xfId="2" applyFont="1" applyFill="1" applyBorder="1" applyAlignment="1" applyProtection="1">
      <alignment horizontal="left" vertical="center"/>
      <protection locked="0"/>
    </xf>
    <xf numFmtId="0" fontId="2" fillId="2" borderId="0" xfId="2" applyFont="1" applyFill="1" applyAlignment="1">
      <alignment horizontal="left" vertical="center"/>
    </xf>
    <xf numFmtId="0" fontId="2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2" borderId="0" xfId="0" applyFont="1" applyFill="1"/>
    <xf numFmtId="0" fontId="9" fillId="2" borderId="0" xfId="0" applyFont="1" applyFill="1" applyAlignment="1">
      <alignment horizontal="left"/>
    </xf>
  </cellXfs>
  <cellStyles count="3">
    <cellStyle name="Normal" xfId="0" builtinId="0"/>
    <cellStyle name="Normal 2" xfId="1" xr:uid="{40E04EAA-9BF7-7748-B250-2F8E967A6D62}"/>
    <cellStyle name="Normal 3" xfId="2" xr:uid="{612497B1-A446-814A-9AE8-F7F70D5EE1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gS3D_20201013%20TEFpmitoDHFRmCherry%20Far8%203GFP%20atg32%20atg39%20atg40%20atg7%20N1-N3%20summarized.xlsx?12690BF4" TargetMode="External"/><Relationship Id="rId1" Type="http://schemas.openxmlformats.org/officeDocument/2006/relationships/externalLinkPath" Target="file:///12690BF4/FigS3D_20201013%20TEFpmitoDHFRmCherry%20Far8%203GFP%20atg32%20atg39%20atg40%20atg7%20N1-N3%20summar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1013 n1"/>
      <sheetName val="20201013 N2"/>
      <sheetName val="20201013 N3"/>
      <sheetName val="N1-3 summarized"/>
    </sheetNames>
    <sheetDataSet>
      <sheetData sheetId="0" refreshError="1"/>
      <sheetData sheetId="1" refreshError="1"/>
      <sheetData sheetId="2" refreshError="1"/>
      <sheetData sheetId="3">
        <row r="3">
          <cell r="I3">
            <v>100</v>
          </cell>
          <cell r="J3">
            <v>0</v>
          </cell>
        </row>
        <row r="4">
          <cell r="I4">
            <v>50.89623356294684</v>
          </cell>
          <cell r="J4">
            <v>11.571652131213575</v>
          </cell>
        </row>
        <row r="5">
          <cell r="I5">
            <v>46.842980615029568</v>
          </cell>
          <cell r="J5">
            <v>7.3736337343860479</v>
          </cell>
        </row>
        <row r="6">
          <cell r="I6">
            <v>25.815247008529639</v>
          </cell>
          <cell r="J6">
            <v>8.1075404151374393</v>
          </cell>
        </row>
        <row r="7">
          <cell r="I7">
            <v>47.953754977402504</v>
          </cell>
          <cell r="J7">
            <v>4.2828456944822584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D6024-3447-D946-BD42-8C0BB0DA039E}">
  <dimension ref="B2:K36"/>
  <sheetViews>
    <sheetView zoomScale="75" workbookViewId="0">
      <selection activeCell="B12" sqref="B12"/>
    </sheetView>
  </sheetViews>
  <sheetFormatPr baseColWidth="10" defaultColWidth="10.6640625" defaultRowHeight="16" x14ac:dyDescent="0.2"/>
  <cols>
    <col min="1" max="1" width="10.6640625" style="1"/>
    <col min="2" max="2" width="81.83203125" style="1" bestFit="1" customWidth="1"/>
    <col min="3" max="3" width="17.6640625" style="1" bestFit="1" customWidth="1"/>
    <col min="4" max="4" width="36.5" style="1" bestFit="1" customWidth="1"/>
    <col min="5" max="7" width="10.6640625" style="1"/>
    <col min="8" max="8" width="25.33203125" style="1" bestFit="1" customWidth="1"/>
    <col min="9" max="16384" width="10.6640625" style="1"/>
  </cols>
  <sheetData>
    <row r="2" spans="2:11" x14ac:dyDescent="0.2">
      <c r="B2" s="2" t="s">
        <v>0</v>
      </c>
    </row>
    <row r="3" spans="2:11" x14ac:dyDescent="0.2">
      <c r="C3" s="1" t="s">
        <v>1</v>
      </c>
      <c r="D3" s="1" t="s">
        <v>2</v>
      </c>
      <c r="E3" s="1" t="s">
        <v>3</v>
      </c>
    </row>
    <row r="4" spans="2:11" x14ac:dyDescent="0.2">
      <c r="B4" s="1" t="s">
        <v>4</v>
      </c>
      <c r="C4" s="1">
        <v>108</v>
      </c>
      <c r="D4" s="1">
        <v>11</v>
      </c>
      <c r="E4" s="1">
        <f>D4/C4*100</f>
        <v>10.185185185185185</v>
      </c>
      <c r="H4" s="1" t="s">
        <v>4</v>
      </c>
      <c r="I4" s="1">
        <v>10.185185185185185</v>
      </c>
      <c r="J4" s="1">
        <v>6.5217391304347823</v>
      </c>
      <c r="K4" s="1">
        <v>6.25</v>
      </c>
    </row>
    <row r="5" spans="2:11" x14ac:dyDescent="0.2">
      <c r="B5" s="1" t="s">
        <v>5</v>
      </c>
      <c r="C5" s="1">
        <v>95</v>
      </c>
      <c r="D5" s="1">
        <v>80</v>
      </c>
      <c r="E5" s="1">
        <f t="shared" ref="E5:E12" si="0">D5/C5*100</f>
        <v>84.210526315789465</v>
      </c>
      <c r="H5" s="1" t="s">
        <v>6</v>
      </c>
      <c r="I5" s="1">
        <v>1.2345679012345678</v>
      </c>
      <c r="J5" s="1">
        <v>0</v>
      </c>
      <c r="K5" s="1">
        <v>0</v>
      </c>
    </row>
    <row r="6" spans="2:11" x14ac:dyDescent="0.2">
      <c r="B6" s="1" t="s">
        <v>7</v>
      </c>
      <c r="C6" s="1">
        <v>154</v>
      </c>
      <c r="D6" s="1">
        <v>143</v>
      </c>
      <c r="E6" s="1">
        <f t="shared" si="0"/>
        <v>92.857142857142861</v>
      </c>
      <c r="H6" s="1" t="s">
        <v>8</v>
      </c>
      <c r="I6" s="1">
        <v>4.0650406504065035</v>
      </c>
      <c r="J6" s="1">
        <v>1.932367149758454</v>
      </c>
      <c r="K6" s="1">
        <v>2.4691358024691357</v>
      </c>
    </row>
    <row r="7" spans="2:11" x14ac:dyDescent="0.2">
      <c r="B7" s="1" t="s">
        <v>8</v>
      </c>
      <c r="C7" s="1">
        <v>123</v>
      </c>
      <c r="D7" s="1">
        <v>5</v>
      </c>
      <c r="E7" s="1">
        <f t="shared" si="0"/>
        <v>4.0650406504065035</v>
      </c>
      <c r="H7" s="1" t="s">
        <v>5</v>
      </c>
      <c r="I7" s="1">
        <v>84.210526315789465</v>
      </c>
      <c r="J7" s="1">
        <v>93.36492890995261</v>
      </c>
      <c r="K7" s="1">
        <v>89.285714285714292</v>
      </c>
    </row>
    <row r="8" spans="2:11" x14ac:dyDescent="0.2">
      <c r="B8" s="1" t="s">
        <v>9</v>
      </c>
      <c r="C8" s="1">
        <v>112</v>
      </c>
      <c r="D8" s="1">
        <v>9</v>
      </c>
      <c r="E8" s="1">
        <f t="shared" si="0"/>
        <v>8.0357142857142865</v>
      </c>
      <c r="H8" s="1" t="s">
        <v>10</v>
      </c>
      <c r="I8" s="1">
        <v>4.3478260869565215</v>
      </c>
      <c r="J8" s="1">
        <v>0</v>
      </c>
      <c r="K8" s="1">
        <v>0</v>
      </c>
    </row>
    <row r="9" spans="2:11" x14ac:dyDescent="0.2">
      <c r="B9" s="1" t="s">
        <v>11</v>
      </c>
      <c r="C9" s="1">
        <v>139</v>
      </c>
      <c r="D9" s="1">
        <v>10</v>
      </c>
      <c r="E9" s="1">
        <f t="shared" si="0"/>
        <v>7.1942446043165464</v>
      </c>
      <c r="H9" s="1" t="s">
        <v>9</v>
      </c>
      <c r="I9" s="1">
        <v>8.0357142857142865</v>
      </c>
      <c r="J9" s="1">
        <v>3.6144578313253009</v>
      </c>
      <c r="K9" s="1">
        <v>10.077519379844961</v>
      </c>
    </row>
    <row r="10" spans="2:11" x14ac:dyDescent="0.2">
      <c r="B10" s="1" t="s">
        <v>6</v>
      </c>
      <c r="C10" s="1">
        <v>81</v>
      </c>
      <c r="D10" s="1">
        <v>1</v>
      </c>
      <c r="E10" s="1">
        <f t="shared" si="0"/>
        <v>1.2345679012345678</v>
      </c>
      <c r="H10" s="1" t="s">
        <v>7</v>
      </c>
      <c r="I10" s="1">
        <v>92.857142857142861</v>
      </c>
      <c r="J10" s="1">
        <v>88.64864864864866</v>
      </c>
      <c r="K10" s="1">
        <v>95.070422535211264</v>
      </c>
    </row>
    <row r="11" spans="2:11" x14ac:dyDescent="0.2">
      <c r="B11" s="1" t="s">
        <v>10</v>
      </c>
      <c r="C11" s="1">
        <v>115</v>
      </c>
      <c r="D11" s="1">
        <v>5</v>
      </c>
      <c r="E11" s="1">
        <f t="shared" si="0"/>
        <v>4.3478260869565215</v>
      </c>
      <c r="H11" s="1" t="s">
        <v>12</v>
      </c>
      <c r="I11" s="1">
        <v>0</v>
      </c>
      <c r="J11" s="1">
        <v>1.8072289156626504</v>
      </c>
      <c r="K11" s="1">
        <v>0</v>
      </c>
    </row>
    <row r="12" spans="2:11" x14ac:dyDescent="0.2">
      <c r="B12" s="1" t="s">
        <v>12</v>
      </c>
      <c r="C12" s="1">
        <v>185</v>
      </c>
      <c r="D12" s="1">
        <v>0</v>
      </c>
      <c r="E12" s="1">
        <f t="shared" si="0"/>
        <v>0</v>
      </c>
      <c r="H12" s="1" t="s">
        <v>11</v>
      </c>
      <c r="I12" s="1">
        <v>7.1942446043165464</v>
      </c>
      <c r="J12" s="1">
        <v>1.6759776536312849</v>
      </c>
      <c r="K12" s="1">
        <v>2.3952095808383236</v>
      </c>
    </row>
    <row r="13" spans="2:11" x14ac:dyDescent="0.2">
      <c r="D13" s="1" t="s">
        <v>13</v>
      </c>
    </row>
    <row r="14" spans="2:11" x14ac:dyDescent="0.2">
      <c r="B14" s="3" t="s">
        <v>14</v>
      </c>
    </row>
    <row r="15" spans="2:11" x14ac:dyDescent="0.2">
      <c r="B15" s="4"/>
      <c r="C15" s="1" t="s">
        <v>1</v>
      </c>
      <c r="D15" s="1" t="s">
        <v>2</v>
      </c>
      <c r="E15" s="1" t="s">
        <v>3</v>
      </c>
    </row>
    <row r="16" spans="2:11" x14ac:dyDescent="0.2">
      <c r="B16" s="1" t="s">
        <v>4</v>
      </c>
      <c r="C16" s="1">
        <v>230</v>
      </c>
      <c r="D16" s="1">
        <v>15</v>
      </c>
      <c r="E16" s="1">
        <f>D16/C16*100</f>
        <v>6.5217391304347823</v>
      </c>
    </row>
    <row r="17" spans="2:5" x14ac:dyDescent="0.2">
      <c r="B17" s="1" t="s">
        <v>5</v>
      </c>
      <c r="C17" s="1">
        <v>211</v>
      </c>
      <c r="D17" s="1">
        <v>197</v>
      </c>
      <c r="E17" s="1">
        <f t="shared" ref="E17:E24" si="1">D17/C17*100</f>
        <v>93.36492890995261</v>
      </c>
    </row>
    <row r="18" spans="2:5" x14ac:dyDescent="0.2">
      <c r="B18" s="1" t="s">
        <v>7</v>
      </c>
      <c r="C18" s="1">
        <v>185</v>
      </c>
      <c r="D18" s="1">
        <v>164</v>
      </c>
      <c r="E18" s="1">
        <f t="shared" si="1"/>
        <v>88.64864864864866</v>
      </c>
    </row>
    <row r="19" spans="2:5" x14ac:dyDescent="0.2">
      <c r="B19" s="1" t="s">
        <v>8</v>
      </c>
      <c r="C19" s="1">
        <v>207</v>
      </c>
      <c r="D19" s="1">
        <v>4</v>
      </c>
      <c r="E19" s="1">
        <f t="shared" si="1"/>
        <v>1.932367149758454</v>
      </c>
    </row>
    <row r="20" spans="2:5" x14ac:dyDescent="0.2">
      <c r="B20" s="1" t="s">
        <v>9</v>
      </c>
      <c r="C20" s="1">
        <v>166</v>
      </c>
      <c r="D20" s="1">
        <v>6</v>
      </c>
      <c r="E20" s="1">
        <f t="shared" si="1"/>
        <v>3.6144578313253009</v>
      </c>
    </row>
    <row r="21" spans="2:5" x14ac:dyDescent="0.2">
      <c r="B21" s="1" t="s">
        <v>11</v>
      </c>
      <c r="C21" s="1">
        <v>179</v>
      </c>
      <c r="D21" s="1">
        <v>3</v>
      </c>
      <c r="E21" s="1">
        <f t="shared" si="1"/>
        <v>1.6759776536312849</v>
      </c>
    </row>
    <row r="22" spans="2:5" x14ac:dyDescent="0.2">
      <c r="B22" s="1" t="s">
        <v>6</v>
      </c>
      <c r="C22" s="1">
        <v>140</v>
      </c>
      <c r="D22" s="1">
        <v>0</v>
      </c>
      <c r="E22" s="1">
        <f t="shared" si="1"/>
        <v>0</v>
      </c>
    </row>
    <row r="23" spans="2:5" x14ac:dyDescent="0.2">
      <c r="B23" s="1" t="s">
        <v>10</v>
      </c>
      <c r="C23" s="1">
        <v>178</v>
      </c>
      <c r="D23" s="1">
        <v>0</v>
      </c>
      <c r="E23" s="1">
        <f t="shared" si="1"/>
        <v>0</v>
      </c>
    </row>
    <row r="24" spans="2:5" x14ac:dyDescent="0.2">
      <c r="B24" s="1" t="s">
        <v>12</v>
      </c>
      <c r="C24" s="1">
        <v>166</v>
      </c>
      <c r="D24" s="1">
        <v>3</v>
      </c>
      <c r="E24" s="1">
        <f t="shared" si="1"/>
        <v>1.8072289156626504</v>
      </c>
    </row>
    <row r="26" spans="2:5" x14ac:dyDescent="0.2">
      <c r="B26" s="5" t="s">
        <v>15</v>
      </c>
    </row>
    <row r="27" spans="2:5" x14ac:dyDescent="0.2">
      <c r="C27" s="1" t="s">
        <v>1</v>
      </c>
      <c r="D27" s="1" t="s">
        <v>2</v>
      </c>
      <c r="E27" s="1" t="s">
        <v>3</v>
      </c>
    </row>
    <row r="28" spans="2:5" x14ac:dyDescent="0.2">
      <c r="B28" s="1" t="s">
        <v>4</v>
      </c>
      <c r="C28" s="1">
        <v>208</v>
      </c>
      <c r="D28" s="1">
        <v>13</v>
      </c>
      <c r="E28" s="1">
        <f>D28/C28*100</f>
        <v>6.25</v>
      </c>
    </row>
    <row r="29" spans="2:5" x14ac:dyDescent="0.2">
      <c r="B29" s="1" t="s">
        <v>5</v>
      </c>
      <c r="C29" s="1">
        <v>140</v>
      </c>
      <c r="D29" s="1">
        <v>125</v>
      </c>
      <c r="E29" s="1">
        <f t="shared" ref="E29:E36" si="2">D29/C29*100</f>
        <v>89.285714285714292</v>
      </c>
    </row>
    <row r="30" spans="2:5" x14ac:dyDescent="0.2">
      <c r="B30" s="1" t="s">
        <v>7</v>
      </c>
      <c r="C30" s="1">
        <v>142</v>
      </c>
      <c r="D30" s="1">
        <v>135</v>
      </c>
      <c r="E30" s="1">
        <f t="shared" si="2"/>
        <v>95.070422535211264</v>
      </c>
    </row>
    <row r="31" spans="2:5" x14ac:dyDescent="0.2">
      <c r="B31" s="1" t="s">
        <v>8</v>
      </c>
      <c r="C31" s="1">
        <v>243</v>
      </c>
      <c r="D31" s="1">
        <v>6</v>
      </c>
      <c r="E31" s="1">
        <f t="shared" si="2"/>
        <v>2.4691358024691357</v>
      </c>
    </row>
    <row r="32" spans="2:5" x14ac:dyDescent="0.2">
      <c r="B32" s="1" t="s">
        <v>9</v>
      </c>
      <c r="C32" s="1">
        <v>129</v>
      </c>
      <c r="D32" s="1">
        <v>13</v>
      </c>
      <c r="E32" s="1">
        <f t="shared" si="2"/>
        <v>10.077519379844961</v>
      </c>
    </row>
    <row r="33" spans="2:5" x14ac:dyDescent="0.2">
      <c r="B33" s="1" t="s">
        <v>11</v>
      </c>
      <c r="C33" s="1">
        <v>167</v>
      </c>
      <c r="D33" s="1">
        <v>4</v>
      </c>
      <c r="E33" s="1">
        <f t="shared" si="2"/>
        <v>2.3952095808383236</v>
      </c>
    </row>
    <row r="34" spans="2:5" x14ac:dyDescent="0.2">
      <c r="B34" s="1" t="s">
        <v>6</v>
      </c>
      <c r="C34" s="1">
        <v>246</v>
      </c>
      <c r="D34" s="1">
        <v>0</v>
      </c>
      <c r="E34" s="1">
        <f t="shared" si="2"/>
        <v>0</v>
      </c>
    </row>
    <row r="35" spans="2:5" x14ac:dyDescent="0.2">
      <c r="B35" s="1" t="s">
        <v>10</v>
      </c>
      <c r="C35" s="1">
        <v>216</v>
      </c>
      <c r="D35" s="1">
        <v>0</v>
      </c>
      <c r="E35" s="1">
        <f t="shared" si="2"/>
        <v>0</v>
      </c>
    </row>
    <row r="36" spans="2:5" x14ac:dyDescent="0.2">
      <c r="B36" s="1" t="s">
        <v>12</v>
      </c>
      <c r="C36" s="1">
        <v>112</v>
      </c>
      <c r="D36" s="1">
        <v>0</v>
      </c>
      <c r="E36" s="1">
        <f t="shared" si="2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74DF2-1E71-434D-880A-5A90896A8BE4}">
  <dimension ref="B2:F10"/>
  <sheetViews>
    <sheetView workbookViewId="0">
      <selection activeCell="B15" sqref="B15"/>
    </sheetView>
  </sheetViews>
  <sheetFormatPr baseColWidth="10" defaultColWidth="8.83203125" defaultRowHeight="16" x14ac:dyDescent="0.2"/>
  <cols>
    <col min="1" max="1" width="8.83203125" style="6"/>
    <col min="2" max="2" width="30.5" style="6" bestFit="1" customWidth="1"/>
    <col min="3" max="16384" width="8.83203125" style="6"/>
  </cols>
  <sheetData>
    <row r="2" spans="2:6" x14ac:dyDescent="0.2">
      <c r="C2" s="6" t="s">
        <v>16</v>
      </c>
      <c r="D2" s="6" t="s">
        <v>17</v>
      </c>
      <c r="E2" s="6" t="s">
        <v>18</v>
      </c>
      <c r="F2" s="6" t="s">
        <v>19</v>
      </c>
    </row>
    <row r="3" spans="2:6" x14ac:dyDescent="0.2">
      <c r="B3" s="7" t="s">
        <v>20</v>
      </c>
      <c r="C3" s="6">
        <v>73.891056209546406</v>
      </c>
      <c r="D3" s="6">
        <v>88.648486939952036</v>
      </c>
      <c r="E3" s="6">
        <v>47.075054714594231</v>
      </c>
      <c r="F3" s="6">
        <f>AVERAGE(C3:E3)</f>
        <v>69.871532621364224</v>
      </c>
    </row>
    <row r="4" spans="2:6" x14ac:dyDescent="0.2">
      <c r="B4" s="8" t="s">
        <v>21</v>
      </c>
      <c r="C4" s="9">
        <v>100</v>
      </c>
      <c r="D4" s="9">
        <v>100</v>
      </c>
      <c r="E4" s="9">
        <v>100</v>
      </c>
      <c r="F4" s="9">
        <f t="shared" ref="F4:F10" si="0">AVERAGE(C4:E4)</f>
        <v>100</v>
      </c>
    </row>
    <row r="5" spans="2:6" x14ac:dyDescent="0.2">
      <c r="B5" s="7" t="s">
        <v>22</v>
      </c>
      <c r="C5" s="6">
        <v>80.729034279024418</v>
      </c>
      <c r="D5" s="6">
        <v>59.609786016398047</v>
      </c>
      <c r="E5" s="6">
        <v>58.330924093782812</v>
      </c>
      <c r="F5" s="6">
        <f t="shared" si="0"/>
        <v>66.223248129735097</v>
      </c>
    </row>
    <row r="6" spans="2:6" x14ac:dyDescent="0.2">
      <c r="B6" s="8" t="s">
        <v>23</v>
      </c>
      <c r="C6" s="9">
        <v>47.361538818903966</v>
      </c>
      <c r="D6" s="9">
        <v>41.504164156048084</v>
      </c>
      <c r="E6" s="9">
        <v>63.822997713888483</v>
      </c>
      <c r="F6" s="9">
        <f t="shared" si="0"/>
        <v>50.89623356294684</v>
      </c>
    </row>
    <row r="7" spans="2:6" x14ac:dyDescent="0.2">
      <c r="B7" s="7" t="s">
        <v>24</v>
      </c>
      <c r="C7" s="6">
        <v>54.571784963876645</v>
      </c>
      <c r="D7" s="6">
        <v>66.823123304871828</v>
      </c>
      <c r="E7" s="6">
        <v>72.983882601118637</v>
      </c>
      <c r="F7" s="6">
        <f t="shared" si="0"/>
        <v>64.792930289955706</v>
      </c>
    </row>
    <row r="8" spans="2:6" x14ac:dyDescent="0.2">
      <c r="B8" s="8" t="s">
        <v>25</v>
      </c>
      <c r="C8" s="9">
        <v>43.185289349247505</v>
      </c>
      <c r="D8" s="9">
        <v>42.013264436084555</v>
      </c>
      <c r="E8" s="9">
        <v>55.33038805975665</v>
      </c>
      <c r="F8" s="9">
        <f t="shared" si="0"/>
        <v>46.842980615029568</v>
      </c>
    </row>
    <row r="9" spans="2:6" x14ac:dyDescent="0.2">
      <c r="B9" s="7" t="s">
        <v>26</v>
      </c>
      <c r="C9" s="6">
        <v>39.030272238432474</v>
      </c>
      <c r="D9" s="6">
        <v>51.029716099935641</v>
      </c>
      <c r="E9" s="6">
        <v>64.823198347291452</v>
      </c>
      <c r="F9" s="6">
        <f t="shared" si="0"/>
        <v>51.627728895219853</v>
      </c>
    </row>
    <row r="10" spans="2:6" x14ac:dyDescent="0.2">
      <c r="B10" s="8" t="s">
        <v>27</v>
      </c>
      <c r="C10" s="9">
        <v>17.484229460566915</v>
      </c>
      <c r="D10" s="9">
        <v>26.282401885878127</v>
      </c>
      <c r="E10" s="9">
        <v>33.679109679143878</v>
      </c>
      <c r="F10" s="9">
        <f t="shared" si="0"/>
        <v>25.815247008529639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C527B-9210-4E48-A860-564C917005B9}">
  <dimension ref="B1:G31"/>
  <sheetViews>
    <sheetView workbookViewId="0">
      <selection activeCell="C5" sqref="C5"/>
    </sheetView>
  </sheetViews>
  <sheetFormatPr baseColWidth="10" defaultRowHeight="16" x14ac:dyDescent="0.2"/>
  <cols>
    <col min="1" max="1" width="10.83203125" style="14"/>
    <col min="2" max="2" width="39.1640625" style="14" bestFit="1" customWidth="1"/>
    <col min="3" max="3" width="24" style="14" bestFit="1" customWidth="1"/>
    <col min="4" max="4" width="3.83203125" style="14" bestFit="1" customWidth="1"/>
    <col min="5" max="5" width="5.83203125" style="14" bestFit="1" customWidth="1"/>
    <col min="6" max="6" width="14.83203125" style="14" bestFit="1" customWidth="1"/>
    <col min="7" max="7" width="10" style="14" bestFit="1" customWidth="1"/>
    <col min="8" max="16384" width="10.83203125" style="14"/>
  </cols>
  <sheetData>
    <row r="1" spans="2:7" x14ac:dyDescent="0.2">
      <c r="B1" s="12"/>
      <c r="C1" s="12"/>
      <c r="D1" s="12"/>
      <c r="E1" s="12"/>
      <c r="F1" s="12"/>
      <c r="G1" s="12"/>
    </row>
    <row r="2" spans="2:7" x14ac:dyDescent="0.2">
      <c r="B2" s="12" t="s">
        <v>28</v>
      </c>
      <c r="C2" s="15" t="s">
        <v>60</v>
      </c>
      <c r="D2" s="12"/>
      <c r="E2" s="12"/>
      <c r="F2" s="12"/>
      <c r="G2" s="12"/>
    </row>
    <row r="3" spans="2:7" x14ac:dyDescent="0.2">
      <c r="B3" s="12" t="s">
        <v>29</v>
      </c>
      <c r="C3" s="12" t="s">
        <v>30</v>
      </c>
      <c r="D3" s="12"/>
      <c r="E3" s="12"/>
      <c r="F3" s="12"/>
      <c r="G3" s="12"/>
    </row>
    <row r="4" spans="2:7" x14ac:dyDescent="0.2">
      <c r="B4" s="12"/>
      <c r="C4" s="12"/>
      <c r="D4" s="12"/>
      <c r="E4" s="12"/>
      <c r="F4" s="12"/>
      <c r="G4" s="12"/>
    </row>
    <row r="5" spans="2:7" x14ac:dyDescent="0.2">
      <c r="B5" s="12" t="s">
        <v>31</v>
      </c>
      <c r="C5" s="12"/>
      <c r="D5" s="12"/>
      <c r="E5" s="12"/>
      <c r="F5" s="12"/>
      <c r="G5" s="12"/>
    </row>
    <row r="6" spans="2:7" x14ac:dyDescent="0.2">
      <c r="B6" s="12" t="s">
        <v>32</v>
      </c>
      <c r="C6" s="12">
        <v>46.57</v>
      </c>
      <c r="D6" s="12"/>
      <c r="E6" s="12"/>
      <c r="F6" s="12"/>
      <c r="G6" s="12"/>
    </row>
    <row r="7" spans="2:7" x14ac:dyDescent="0.2">
      <c r="B7" s="12" t="s">
        <v>33</v>
      </c>
      <c r="C7" s="15" t="s">
        <v>34</v>
      </c>
      <c r="D7" s="12"/>
      <c r="E7" s="12"/>
      <c r="F7" s="12"/>
      <c r="G7" s="12"/>
    </row>
    <row r="8" spans="2:7" x14ac:dyDescent="0.2">
      <c r="B8" s="12" t="s">
        <v>35</v>
      </c>
      <c r="C8" s="15" t="s">
        <v>36</v>
      </c>
      <c r="D8" s="12"/>
      <c r="E8" s="12"/>
      <c r="F8" s="12"/>
      <c r="G8" s="12"/>
    </row>
    <row r="9" spans="2:7" x14ac:dyDescent="0.2">
      <c r="B9" s="12" t="s">
        <v>37</v>
      </c>
      <c r="C9" s="15" t="s">
        <v>38</v>
      </c>
      <c r="D9" s="12"/>
      <c r="E9" s="12"/>
      <c r="F9" s="12"/>
      <c r="G9" s="12"/>
    </row>
    <row r="10" spans="2:7" x14ac:dyDescent="0.2">
      <c r="B10" s="12" t="s">
        <v>39</v>
      </c>
      <c r="C10" s="12">
        <v>0.94579999999999997</v>
      </c>
      <c r="D10" s="12"/>
      <c r="E10" s="12"/>
      <c r="F10" s="12"/>
      <c r="G10" s="12"/>
    </row>
    <row r="11" spans="2:7" x14ac:dyDescent="0.2">
      <c r="B11" s="12"/>
      <c r="C11" s="12"/>
      <c r="D11" s="12"/>
      <c r="E11" s="12"/>
      <c r="F11" s="12"/>
      <c r="G11" s="12"/>
    </row>
    <row r="12" spans="2:7" x14ac:dyDescent="0.2">
      <c r="B12" s="12" t="s">
        <v>40</v>
      </c>
      <c r="C12" s="12"/>
      <c r="D12" s="12"/>
      <c r="E12" s="12"/>
      <c r="F12" s="12"/>
      <c r="G12" s="12"/>
    </row>
    <row r="13" spans="2:7" x14ac:dyDescent="0.2">
      <c r="B13" s="12" t="s">
        <v>41</v>
      </c>
      <c r="C13" s="12" t="s">
        <v>42</v>
      </c>
      <c r="D13" s="12"/>
      <c r="E13" s="12"/>
      <c r="F13" s="12"/>
      <c r="G13" s="12"/>
    </row>
    <row r="14" spans="2:7" x14ac:dyDescent="0.2">
      <c r="B14" s="12" t="s">
        <v>33</v>
      </c>
      <c r="C14" s="12">
        <v>0.49809999999999999</v>
      </c>
      <c r="D14" s="12"/>
      <c r="E14" s="12"/>
      <c r="F14" s="12"/>
      <c r="G14" s="12"/>
    </row>
    <row r="15" spans="2:7" x14ac:dyDescent="0.2">
      <c r="B15" s="12" t="s">
        <v>35</v>
      </c>
      <c r="C15" s="12" t="s">
        <v>43</v>
      </c>
      <c r="D15" s="12"/>
      <c r="E15" s="12"/>
      <c r="F15" s="12"/>
      <c r="G15" s="12"/>
    </row>
    <row r="16" spans="2:7" x14ac:dyDescent="0.2">
      <c r="B16" s="12" t="s">
        <v>44</v>
      </c>
      <c r="C16" s="12" t="s">
        <v>45</v>
      </c>
      <c r="D16" s="12"/>
      <c r="E16" s="12"/>
      <c r="F16" s="12"/>
      <c r="G16" s="12"/>
    </row>
    <row r="17" spans="2:7" x14ac:dyDescent="0.2">
      <c r="B17" s="12"/>
      <c r="C17" s="12"/>
      <c r="D17" s="12"/>
      <c r="E17" s="12"/>
      <c r="F17" s="12"/>
      <c r="G17" s="12"/>
    </row>
    <row r="18" spans="2:7" x14ac:dyDescent="0.2">
      <c r="B18" s="12" t="s">
        <v>46</v>
      </c>
      <c r="C18" s="12"/>
      <c r="D18" s="12"/>
      <c r="E18" s="12"/>
      <c r="F18" s="12"/>
      <c r="G18" s="12"/>
    </row>
    <row r="19" spans="2:7" x14ac:dyDescent="0.2">
      <c r="B19" s="12" t="s">
        <v>47</v>
      </c>
      <c r="C19" s="12"/>
      <c r="D19" s="12"/>
      <c r="E19" s="12"/>
      <c r="F19" s="12"/>
      <c r="G19" s="12"/>
    </row>
    <row r="20" spans="2:7" x14ac:dyDescent="0.2">
      <c r="B20" s="12" t="s">
        <v>33</v>
      </c>
      <c r="C20" s="12"/>
      <c r="D20" s="12"/>
      <c r="E20" s="12"/>
      <c r="F20" s="12"/>
      <c r="G20" s="12"/>
    </row>
    <row r="21" spans="2:7" x14ac:dyDescent="0.2">
      <c r="B21" s="12" t="s">
        <v>35</v>
      </c>
      <c r="C21" s="12"/>
      <c r="D21" s="12"/>
      <c r="E21" s="12"/>
      <c r="F21" s="12"/>
      <c r="G21" s="12"/>
    </row>
    <row r="22" spans="2:7" x14ac:dyDescent="0.2">
      <c r="B22" s="12" t="s">
        <v>44</v>
      </c>
      <c r="C22" s="12"/>
      <c r="D22" s="12"/>
      <c r="E22" s="12"/>
      <c r="F22" s="12"/>
      <c r="G22" s="12"/>
    </row>
    <row r="23" spans="2:7" x14ac:dyDescent="0.2">
      <c r="B23" s="12"/>
      <c r="C23" s="12"/>
      <c r="D23" s="12"/>
      <c r="E23" s="12"/>
      <c r="F23" s="12"/>
      <c r="G23" s="12"/>
    </row>
    <row r="24" spans="2:7" x14ac:dyDescent="0.2">
      <c r="B24" s="12" t="s">
        <v>48</v>
      </c>
      <c r="C24" s="12" t="s">
        <v>49</v>
      </c>
      <c r="D24" s="12" t="s">
        <v>50</v>
      </c>
      <c r="E24" s="12" t="s">
        <v>51</v>
      </c>
      <c r="F24" s="12" t="s">
        <v>41</v>
      </c>
      <c r="G24" s="12" t="s">
        <v>33</v>
      </c>
    </row>
    <row r="25" spans="2:7" x14ac:dyDescent="0.2">
      <c r="B25" s="12" t="s">
        <v>52</v>
      </c>
      <c r="C25" s="12">
        <v>8871</v>
      </c>
      <c r="D25" s="12">
        <v>3</v>
      </c>
      <c r="E25" s="12">
        <v>2957</v>
      </c>
      <c r="F25" s="12" t="s">
        <v>53</v>
      </c>
      <c r="G25" s="12" t="s">
        <v>54</v>
      </c>
    </row>
    <row r="26" spans="2:7" x14ac:dyDescent="0.2">
      <c r="B26" s="12" t="s">
        <v>55</v>
      </c>
      <c r="C26" s="12">
        <v>508</v>
      </c>
      <c r="D26" s="12">
        <v>8</v>
      </c>
      <c r="E26" s="12">
        <v>63.5</v>
      </c>
      <c r="F26" s="12"/>
      <c r="G26" s="12"/>
    </row>
    <row r="27" spans="2:7" x14ac:dyDescent="0.2">
      <c r="B27" s="12" t="s">
        <v>56</v>
      </c>
      <c r="C27" s="12">
        <v>9379</v>
      </c>
      <c r="D27" s="12">
        <v>11</v>
      </c>
      <c r="E27" s="12"/>
      <c r="F27" s="12"/>
      <c r="G27" s="12"/>
    </row>
    <row r="28" spans="2:7" x14ac:dyDescent="0.2">
      <c r="B28" s="12"/>
      <c r="C28" s="12"/>
      <c r="D28" s="12"/>
      <c r="E28" s="12"/>
      <c r="F28" s="12"/>
      <c r="G28" s="12"/>
    </row>
    <row r="29" spans="2:7" x14ac:dyDescent="0.2">
      <c r="B29" s="12" t="s">
        <v>57</v>
      </c>
      <c r="C29" s="12"/>
      <c r="D29" s="12"/>
      <c r="E29" s="12"/>
      <c r="F29" s="12"/>
      <c r="G29" s="12"/>
    </row>
    <row r="30" spans="2:7" x14ac:dyDescent="0.2">
      <c r="B30" s="12" t="s">
        <v>58</v>
      </c>
      <c r="C30" s="12">
        <v>4</v>
      </c>
      <c r="D30" s="12"/>
      <c r="E30" s="12"/>
      <c r="F30" s="12"/>
      <c r="G30" s="12"/>
    </row>
    <row r="31" spans="2:7" x14ac:dyDescent="0.2">
      <c r="B31" s="12" t="s">
        <v>59</v>
      </c>
      <c r="C31" s="12">
        <v>12</v>
      </c>
      <c r="D31" s="12"/>
      <c r="E31" s="12"/>
      <c r="F31" s="12"/>
      <c r="G31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2E1D3-4AA8-264F-9C44-18D2FE5431C6}">
  <dimension ref="B1:J20"/>
  <sheetViews>
    <sheetView tabSelected="1" workbookViewId="0">
      <selection activeCell="C31" sqref="C31"/>
    </sheetView>
  </sheetViews>
  <sheetFormatPr baseColWidth="10" defaultRowHeight="16" x14ac:dyDescent="0.2"/>
  <cols>
    <col min="1" max="1" width="10.83203125" style="10"/>
    <col min="2" max="2" width="42.1640625" style="10" bestFit="1" customWidth="1"/>
    <col min="3" max="3" width="10.33203125" style="10" bestFit="1" customWidth="1"/>
    <col min="4" max="4" width="16.6640625" style="10" bestFit="1" customWidth="1"/>
    <col min="5" max="5" width="17.1640625" style="10" bestFit="1" customWidth="1"/>
    <col min="6" max="6" width="9.83203125" style="10" bestFit="1" customWidth="1"/>
    <col min="7" max="7" width="17" style="10" bestFit="1" customWidth="1"/>
    <col min="8" max="8" width="4.83203125" style="10" bestFit="1" customWidth="1"/>
    <col min="9" max="9" width="7" style="10" bestFit="1" customWidth="1"/>
    <col min="10" max="10" width="3.83203125" style="10" bestFit="1" customWidth="1"/>
    <col min="11" max="16384" width="10.83203125" style="10"/>
  </cols>
  <sheetData>
    <row r="1" spans="2:10" x14ac:dyDescent="0.2">
      <c r="B1" s="11"/>
      <c r="C1" s="11"/>
      <c r="D1" s="11"/>
      <c r="E1" s="11"/>
      <c r="F1" s="11"/>
      <c r="G1" s="11"/>
      <c r="H1" s="11"/>
      <c r="I1" s="11"/>
      <c r="J1" s="11"/>
    </row>
    <row r="2" spans="2:10" x14ac:dyDescent="0.2">
      <c r="B2" s="12" t="s">
        <v>61</v>
      </c>
      <c r="C2" s="13">
        <v>1</v>
      </c>
      <c r="D2" s="13"/>
      <c r="E2" s="13"/>
      <c r="F2" s="13"/>
      <c r="G2" s="13"/>
      <c r="H2" s="13"/>
      <c r="I2" s="13"/>
      <c r="J2" s="13"/>
    </row>
    <row r="3" spans="2:10" x14ac:dyDescent="0.2">
      <c r="B3" s="12" t="s">
        <v>62</v>
      </c>
      <c r="C3" s="13">
        <v>6</v>
      </c>
      <c r="D3" s="13"/>
      <c r="E3" s="13"/>
      <c r="F3" s="13"/>
      <c r="G3" s="13"/>
      <c r="H3" s="13"/>
      <c r="I3" s="13"/>
      <c r="J3" s="13"/>
    </row>
    <row r="4" spans="2:10" x14ac:dyDescent="0.2">
      <c r="B4" s="12" t="s">
        <v>63</v>
      </c>
      <c r="C4" s="13">
        <v>0.05</v>
      </c>
      <c r="D4" s="13"/>
      <c r="E4" s="13"/>
      <c r="F4" s="13"/>
      <c r="G4" s="13"/>
      <c r="H4" s="13"/>
      <c r="I4" s="13"/>
      <c r="J4" s="13"/>
    </row>
    <row r="5" spans="2:10" x14ac:dyDescent="0.2">
      <c r="B5" s="12"/>
      <c r="C5" s="13"/>
      <c r="D5" s="13"/>
      <c r="E5" s="13"/>
      <c r="F5" s="13"/>
      <c r="G5" s="13"/>
      <c r="H5" s="13"/>
      <c r="I5" s="13"/>
      <c r="J5" s="13"/>
    </row>
    <row r="6" spans="2:10" x14ac:dyDescent="0.2">
      <c r="B6" s="12" t="s">
        <v>64</v>
      </c>
      <c r="C6" s="13" t="s">
        <v>65</v>
      </c>
      <c r="D6" s="13" t="s">
        <v>66</v>
      </c>
      <c r="E6" s="13" t="s">
        <v>67</v>
      </c>
      <c r="F6" s="16" t="s">
        <v>68</v>
      </c>
      <c r="G6" s="16" t="s">
        <v>69</v>
      </c>
      <c r="H6" s="13"/>
      <c r="I6" s="13"/>
      <c r="J6" s="13"/>
    </row>
    <row r="7" spans="2:10" x14ac:dyDescent="0.2">
      <c r="B7" s="12" t="s">
        <v>96</v>
      </c>
      <c r="C7" s="13">
        <v>49.1</v>
      </c>
      <c r="D7" s="13" t="s">
        <v>71</v>
      </c>
      <c r="E7" s="13" t="s">
        <v>38</v>
      </c>
      <c r="F7" s="13" t="s">
        <v>72</v>
      </c>
      <c r="G7" s="13">
        <v>2.9999999999999997E-4</v>
      </c>
      <c r="H7" s="13" t="s">
        <v>73</v>
      </c>
      <c r="I7" s="13"/>
      <c r="J7" s="13"/>
    </row>
    <row r="8" spans="2:10" x14ac:dyDescent="0.2">
      <c r="B8" s="12" t="s">
        <v>97</v>
      </c>
      <c r="C8" s="13">
        <v>53.16</v>
      </c>
      <c r="D8" s="13" t="s">
        <v>75</v>
      </c>
      <c r="E8" s="13" t="s">
        <v>38</v>
      </c>
      <c r="F8" s="13" t="s">
        <v>72</v>
      </c>
      <c r="G8" s="13">
        <v>2.0000000000000001E-4</v>
      </c>
      <c r="H8" s="13" t="s">
        <v>76</v>
      </c>
      <c r="I8" s="13"/>
      <c r="J8" s="13"/>
    </row>
    <row r="9" spans="2:10" x14ac:dyDescent="0.2">
      <c r="B9" s="12" t="s">
        <v>98</v>
      </c>
      <c r="C9" s="13">
        <v>74.180000000000007</v>
      </c>
      <c r="D9" s="13" t="s">
        <v>78</v>
      </c>
      <c r="E9" s="13" t="s">
        <v>38</v>
      </c>
      <c r="F9" s="13" t="s">
        <v>36</v>
      </c>
      <c r="G9" s="13" t="s">
        <v>34</v>
      </c>
      <c r="H9" s="13" t="s">
        <v>30</v>
      </c>
      <c r="I9" s="13"/>
      <c r="J9" s="13"/>
    </row>
    <row r="10" spans="2:10" x14ac:dyDescent="0.2">
      <c r="B10" s="12" t="s">
        <v>99</v>
      </c>
      <c r="C10" s="13">
        <v>4.0529999999999999</v>
      </c>
      <c r="D10" s="13" t="s">
        <v>80</v>
      </c>
      <c r="E10" s="13" t="s">
        <v>45</v>
      </c>
      <c r="F10" s="13" t="s">
        <v>43</v>
      </c>
      <c r="G10" s="13">
        <v>0.92179999999999995</v>
      </c>
      <c r="H10" s="13" t="s">
        <v>81</v>
      </c>
      <c r="I10" s="13"/>
      <c r="J10" s="13"/>
    </row>
    <row r="11" spans="2:10" x14ac:dyDescent="0.2">
      <c r="B11" s="17" t="s">
        <v>100</v>
      </c>
      <c r="C11" s="13">
        <v>25.08</v>
      </c>
      <c r="D11" s="13" t="s">
        <v>83</v>
      </c>
      <c r="E11" s="13" t="s">
        <v>38</v>
      </c>
      <c r="F11" s="16" t="s">
        <v>84</v>
      </c>
      <c r="G11" s="16">
        <v>2.0299999999999999E-2</v>
      </c>
      <c r="H11" s="13" t="s">
        <v>85</v>
      </c>
      <c r="I11" s="13"/>
      <c r="J11" s="13"/>
    </row>
    <row r="12" spans="2:10" x14ac:dyDescent="0.2">
      <c r="B12" s="17" t="s">
        <v>101</v>
      </c>
      <c r="C12" s="13">
        <v>21.03</v>
      </c>
      <c r="D12" s="13" t="s">
        <v>87</v>
      </c>
      <c r="E12" s="13" t="s">
        <v>38</v>
      </c>
      <c r="F12" s="16" t="s">
        <v>84</v>
      </c>
      <c r="G12" s="16">
        <v>4.8000000000000001E-2</v>
      </c>
      <c r="H12" s="13" t="s">
        <v>88</v>
      </c>
      <c r="I12" s="13"/>
      <c r="J12" s="13"/>
    </row>
    <row r="13" spans="2:10" x14ac:dyDescent="0.2">
      <c r="B13" s="12"/>
      <c r="C13" s="13"/>
      <c r="D13" s="13"/>
      <c r="E13" s="13"/>
      <c r="F13" s="13"/>
      <c r="G13" s="13"/>
      <c r="H13" s="13"/>
      <c r="I13" s="13"/>
      <c r="J13" s="13"/>
    </row>
    <row r="14" spans="2:10" x14ac:dyDescent="0.2">
      <c r="B14" s="12" t="s">
        <v>89</v>
      </c>
      <c r="C14" s="13" t="s">
        <v>90</v>
      </c>
      <c r="D14" s="13" t="s">
        <v>91</v>
      </c>
      <c r="E14" s="13" t="s">
        <v>65</v>
      </c>
      <c r="F14" s="13" t="s">
        <v>92</v>
      </c>
      <c r="G14" s="13" t="s">
        <v>93</v>
      </c>
      <c r="H14" s="13" t="s">
        <v>94</v>
      </c>
      <c r="I14" s="13" t="s">
        <v>95</v>
      </c>
      <c r="J14" s="13" t="s">
        <v>50</v>
      </c>
    </row>
    <row r="15" spans="2:10" x14ac:dyDescent="0.2">
      <c r="B15" s="12" t="s">
        <v>70</v>
      </c>
      <c r="C15" s="13">
        <v>100</v>
      </c>
      <c r="D15" s="13">
        <v>50.9</v>
      </c>
      <c r="E15" s="13">
        <v>49.1</v>
      </c>
      <c r="F15" s="13">
        <v>6.5060000000000002</v>
      </c>
      <c r="G15" s="13">
        <v>3</v>
      </c>
      <c r="H15" s="13">
        <v>3</v>
      </c>
      <c r="I15" s="13">
        <v>10.67</v>
      </c>
      <c r="J15" s="13">
        <v>8</v>
      </c>
    </row>
    <row r="16" spans="2:10" x14ac:dyDescent="0.2">
      <c r="B16" s="12" t="s">
        <v>74</v>
      </c>
      <c r="C16" s="13">
        <v>100</v>
      </c>
      <c r="D16" s="13">
        <v>46.84</v>
      </c>
      <c r="E16" s="13">
        <v>53.16</v>
      </c>
      <c r="F16" s="13">
        <v>6.5060000000000002</v>
      </c>
      <c r="G16" s="13">
        <v>3</v>
      </c>
      <c r="H16" s="13">
        <v>3</v>
      </c>
      <c r="I16" s="13">
        <v>11.55</v>
      </c>
      <c r="J16" s="13">
        <v>8</v>
      </c>
    </row>
    <row r="17" spans="2:10" x14ac:dyDescent="0.2">
      <c r="B17" s="12" t="s">
        <v>77</v>
      </c>
      <c r="C17" s="13">
        <v>100</v>
      </c>
      <c r="D17" s="13">
        <v>25.82</v>
      </c>
      <c r="E17" s="13">
        <v>74.180000000000007</v>
      </c>
      <c r="F17" s="13">
        <v>6.5060000000000002</v>
      </c>
      <c r="G17" s="13">
        <v>3</v>
      </c>
      <c r="H17" s="13">
        <v>3</v>
      </c>
      <c r="I17" s="13">
        <v>16.12</v>
      </c>
      <c r="J17" s="13">
        <v>8</v>
      </c>
    </row>
    <row r="18" spans="2:10" x14ac:dyDescent="0.2">
      <c r="B18" s="12" t="s">
        <v>79</v>
      </c>
      <c r="C18" s="13">
        <v>50.9</v>
      </c>
      <c r="D18" s="13">
        <v>46.84</v>
      </c>
      <c r="E18" s="13">
        <v>4.0529999999999999</v>
      </c>
      <c r="F18" s="13">
        <v>6.5060000000000002</v>
      </c>
      <c r="G18" s="13">
        <v>3</v>
      </c>
      <c r="H18" s="13">
        <v>3</v>
      </c>
      <c r="I18" s="13">
        <v>0.88100000000000001</v>
      </c>
      <c r="J18" s="13">
        <v>8</v>
      </c>
    </row>
    <row r="19" spans="2:10" x14ac:dyDescent="0.2">
      <c r="B19" s="12" t="s">
        <v>82</v>
      </c>
      <c r="C19" s="13">
        <v>50.9</v>
      </c>
      <c r="D19" s="13">
        <v>25.82</v>
      </c>
      <c r="E19" s="13">
        <v>25.08</v>
      </c>
      <c r="F19" s="13">
        <v>6.5060000000000002</v>
      </c>
      <c r="G19" s="13">
        <v>3</v>
      </c>
      <c r="H19" s="13">
        <v>3</v>
      </c>
      <c r="I19" s="13">
        <v>5.4509999999999996</v>
      </c>
      <c r="J19" s="13">
        <v>8</v>
      </c>
    </row>
    <row r="20" spans="2:10" x14ac:dyDescent="0.2">
      <c r="B20" s="12" t="s">
        <v>86</v>
      </c>
      <c r="C20" s="13">
        <v>46.84</v>
      </c>
      <c r="D20" s="13">
        <v>25.82</v>
      </c>
      <c r="E20" s="13">
        <v>21.03</v>
      </c>
      <c r="F20" s="13">
        <v>6.5060000000000002</v>
      </c>
      <c r="G20" s="13">
        <v>3</v>
      </c>
      <c r="H20" s="13">
        <v>3</v>
      </c>
      <c r="I20" s="13">
        <v>4.57</v>
      </c>
      <c r="J20" s="13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FigS3B_N1-3</vt:lpstr>
      <vt:lpstr>FigS3D_N1-3</vt:lpstr>
      <vt:lpstr>FigS3D_one-way ANOVA</vt:lpstr>
      <vt:lpstr>FigS3D_Dunnett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2023-01-05T18:40:19Z</dcterms:created>
  <dcterms:modified xsi:type="dcterms:W3CDTF">2023-01-05T18:47:33Z</dcterms:modified>
</cp:coreProperties>
</file>