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arinpro2021/Library/Mobile Documents/com~apple~CloudDocs/令和3年度　GET paper（大西くん）投稿準備/30_Final data submission (LSA)/3_Source data files/Excel data_Source data_LSA-2022-01640R/"/>
    </mc:Choice>
  </mc:AlternateContent>
  <xr:revisionPtr revIDLastSave="0" documentId="13_ncr:1_{8E8255A9-4268-C04D-97A7-85D620D13694}" xr6:coauthVersionLast="47" xr6:coauthVersionMax="47" xr10:uidLastSave="{00000000-0000-0000-0000-000000000000}"/>
  <bookViews>
    <workbookView xWindow="0" yWindow="760" windowWidth="30060" windowHeight="17740" xr2:uid="{977928CE-7C84-084A-BA90-F2B2893B342A}"/>
  </bookViews>
  <sheets>
    <sheet name="Fig2A_N1-3" sheetId="2" r:id="rId1"/>
    <sheet name="Fig2A_t-test" sheetId="3" r:id="rId2"/>
    <sheet name="Fig2C_N1-3" sheetId="5" r:id="rId3"/>
    <sheet name="Fig2C_t-test" sheetId="4" r:id="rId4"/>
    <sheet name="Fig2D_N1-3" sheetId="7" r:id="rId5"/>
    <sheet name="Fig2D_t-test" sheetId="6" r:id="rId6"/>
    <sheet name="Fig2F_N1-4" sheetId="9" r:id="rId7"/>
    <sheet name="Fig2F_t-test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9" l="1"/>
  <c r="G15" i="9"/>
  <c r="G14" i="9"/>
  <c r="G13" i="9"/>
  <c r="G12" i="9"/>
  <c r="G11" i="9"/>
  <c r="G10" i="9"/>
  <c r="G9" i="9"/>
  <c r="G8" i="9"/>
  <c r="G7" i="9"/>
  <c r="G6" i="9"/>
  <c r="G5" i="9"/>
  <c r="G4" i="9"/>
  <c r="G3" i="9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F7" i="7"/>
  <c r="F6" i="7"/>
  <c r="F5" i="7"/>
  <c r="F4" i="7"/>
  <c r="F3" i="7"/>
  <c r="F16" i="5" l="1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<sst xmlns="http://schemas.openxmlformats.org/spreadsheetml/2006/main" count="322" uniqueCount="138">
  <si>
    <t>Lumi/GFP N1</t>
    <phoneticPr fontId="0"/>
  </si>
  <si>
    <t>Lumi/GFP N2</t>
  </si>
  <si>
    <t>Lumi/GFP N3</t>
  </si>
  <si>
    <t>Average</t>
    <phoneticPr fontId="0"/>
  </si>
  <si>
    <t>Avedev</t>
    <phoneticPr fontId="0"/>
  </si>
  <si>
    <t>Ctrl normalized</t>
  </si>
  <si>
    <t>WT</t>
  </si>
  <si>
    <t>ppg1-null</t>
  </si>
  <si>
    <t>get1-null</t>
  </si>
  <si>
    <t>get1/ppg1-null</t>
  </si>
  <si>
    <t>get2-null</t>
  </si>
  <si>
    <t>get2/ppg1-null</t>
  </si>
  <si>
    <t>negative control</t>
  </si>
  <si>
    <t>Table Analyzed</t>
  </si>
  <si>
    <t>Ctrl_normalized</t>
  </si>
  <si>
    <t>Column B</t>
  </si>
  <si>
    <t>vs.</t>
  </si>
  <si>
    <t>Column A</t>
  </si>
  <si>
    <t>Unpaired t test</t>
  </si>
  <si>
    <t>P value</t>
  </si>
  <si>
    <t>P value summary</t>
  </si>
  <si>
    <t>*</t>
  </si>
  <si>
    <t>Significantly different (P &lt; 0.05)?</t>
  </si>
  <si>
    <t>Yes</t>
  </si>
  <si>
    <t>One- or two-tailed P value?</t>
  </si>
  <si>
    <t>Two-tailed</t>
  </si>
  <si>
    <t>t, df</t>
  </si>
  <si>
    <t>t=3.950, df=4</t>
  </si>
  <si>
    <t>How big is the difference?</t>
  </si>
  <si>
    <t>Mean of column A</t>
  </si>
  <si>
    <t>Mean of column B</t>
  </si>
  <si>
    <t>Difference between means (B - A) ± SEM</t>
  </si>
  <si>
    <t>1.508 ± 0.3817</t>
  </si>
  <si>
    <t>95% confidence interval</t>
  </si>
  <si>
    <t>0.4479 to 2.567</t>
  </si>
  <si>
    <t>R squared (eta squared)</t>
  </si>
  <si>
    <t>F test to compare variances</t>
  </si>
  <si>
    <t>F, DFn, Dfd</t>
  </si>
  <si>
    <t>Infinity, 2, 2</t>
  </si>
  <si>
    <t>&lt;0.0001</t>
  </si>
  <si>
    <t>****</t>
  </si>
  <si>
    <t>Data analyzed</t>
  </si>
  <si>
    <t>Sample size, column A</t>
  </si>
  <si>
    <t>Sample size, column B</t>
  </si>
  <si>
    <t>Fig2A_NanoBiT</t>
  </si>
  <si>
    <t>**</t>
  </si>
  <si>
    <t>t=4.986, df=4</t>
  </si>
  <si>
    <t>1.146 ± 0.2299</t>
  </si>
  <si>
    <t>0.5081 to 1.785</t>
  </si>
  <si>
    <t>56.94, 2, 2</t>
  </si>
  <si>
    <t>t=2.807, df=4</t>
  </si>
  <si>
    <t>0.7754 ± 0.2763</t>
  </si>
  <si>
    <t>0.008338 to 1.542</t>
  </si>
  <si>
    <t>107.5, 2, 2</t>
  </si>
  <si>
    <t>N1</t>
    <phoneticPr fontId="0"/>
  </si>
  <si>
    <t>N2</t>
    <phoneticPr fontId="0"/>
  </si>
  <si>
    <t>N3</t>
    <phoneticPr fontId="0"/>
  </si>
  <si>
    <t>Gly 72 h</t>
    <phoneticPr fontId="0"/>
  </si>
  <si>
    <t>WT 24h</t>
  </si>
  <si>
    <t>WT 72h</t>
  </si>
  <si>
    <t>get1-null 24h</t>
  </si>
  <si>
    <t>ppg1-null 24h</t>
  </si>
  <si>
    <t>ppg1-null 72h</t>
  </si>
  <si>
    <t>get1-null 72h</t>
  </si>
  <si>
    <t>get1/ppg1-null 24h</t>
  </si>
  <si>
    <t>get1/ppg1-null 72h</t>
  </si>
  <si>
    <t>get2-null 24h</t>
  </si>
  <si>
    <t>get2-null 72h</t>
  </si>
  <si>
    <t>get2/ppg1-null 24h</t>
  </si>
  <si>
    <t>get2/ppg1-null 72h</t>
  </si>
  <si>
    <t>atg32-null</t>
  </si>
  <si>
    <t>***</t>
  </si>
  <si>
    <t>t=9.978, df=4</t>
  </si>
  <si>
    <t>37.43 ± 3.752</t>
  </si>
  <si>
    <t>27.02 to 47.85</t>
  </si>
  <si>
    <t>Fig2C_mitophagy</t>
  </si>
  <si>
    <t>t=20.71, df=4</t>
  </si>
  <si>
    <t>98.31 ± 4.747</t>
  </si>
  <si>
    <t>85.13 to 111.5</t>
  </si>
  <si>
    <t>1.552, 2, 2</t>
  </si>
  <si>
    <t>ns</t>
  </si>
  <si>
    <t>No</t>
  </si>
  <si>
    <t>t=6.379, df=4</t>
  </si>
  <si>
    <t>52.56 ± 8.240</t>
  </si>
  <si>
    <t>29.68 to 75.44</t>
  </si>
  <si>
    <t>3.840, 2, 2</t>
  </si>
  <si>
    <t>Lumi/GFP</t>
    <phoneticPr fontId="0"/>
  </si>
  <si>
    <t>Avegrage</t>
    <phoneticPr fontId="0"/>
  </si>
  <si>
    <t>WT</t>
    <phoneticPr fontId="0"/>
  </si>
  <si>
    <t>d151-200</t>
    <phoneticPr fontId="0"/>
  </si>
  <si>
    <t>get1 null</t>
    <phoneticPr fontId="0"/>
  </si>
  <si>
    <t>get1 null d151-200</t>
    <phoneticPr fontId="0"/>
  </si>
  <si>
    <t>NC</t>
    <phoneticPr fontId="0"/>
  </si>
  <si>
    <t>Lumi/GFP</t>
  </si>
  <si>
    <t>N1</t>
  </si>
  <si>
    <t>N2</t>
  </si>
  <si>
    <t>N3</t>
  </si>
  <si>
    <t>d151-200</t>
  </si>
  <si>
    <t>get1 null</t>
  </si>
  <si>
    <t>get1 null d151-200</t>
  </si>
  <si>
    <t>NC</t>
  </si>
  <si>
    <t>t=9.111, df=4</t>
  </si>
  <si>
    <t>1.186 ± 0.1302</t>
  </si>
  <si>
    <t>0.8245 to 1.547</t>
  </si>
  <si>
    <t>192.7, 2, 2</t>
  </si>
  <si>
    <t>Fig2E_NanoBiT</t>
  </si>
  <si>
    <t>t=4.545, df=4</t>
  </si>
  <si>
    <t>0.08157 ± 0.01795</t>
  </si>
  <si>
    <t>0.03173 to 0.1314</t>
  </si>
  <si>
    <t>48493, 2, 2</t>
  </si>
  <si>
    <t>get1-null, d151-200</t>
  </si>
  <si>
    <t>N4</t>
  </si>
  <si>
    <t>WT SDG24</t>
  </si>
  <si>
    <t>WT SDG72</t>
  </si>
  <si>
    <t>d151-200 SDG24</t>
  </si>
  <si>
    <t>d151-200 SDG72</t>
  </si>
  <si>
    <t>get1-null SDG72</t>
  </si>
  <si>
    <t>get1-null SDG24</t>
  </si>
  <si>
    <t>get1-null, d151-200 SDG24</t>
  </si>
  <si>
    <t>get2-null SDG24</t>
  </si>
  <si>
    <t>get2-null SDG72</t>
  </si>
  <si>
    <t>get2-null, d151-200 SDG24</t>
  </si>
  <si>
    <t>atg32-null SDG24h</t>
  </si>
  <si>
    <t>atg32-null SDG72h</t>
  </si>
  <si>
    <t>t=5.928, df=6</t>
  </si>
  <si>
    <t>42.04 ± 7.091</t>
  </si>
  <si>
    <t>24.69 to 59.39</t>
  </si>
  <si>
    <t>Infinity, 3, 3</t>
  </si>
  <si>
    <t>Fig2F_mitophagy</t>
  </si>
  <si>
    <t>t=13.14, df=6</t>
  </si>
  <si>
    <t>50.86 ± 3.872</t>
  </si>
  <si>
    <t>41.39 to 60.33</t>
  </si>
  <si>
    <t>1.062, 3, 3</t>
  </si>
  <si>
    <t>t=8.820, df=6</t>
  </si>
  <si>
    <t>70.78 ± 8.025</t>
  </si>
  <si>
    <t>51.14 to 90.42</t>
  </si>
  <si>
    <t>3.974, 3, 3</t>
  </si>
  <si>
    <t>get2-null, d151-200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</si>
</sst>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游ゴシック"/>
      <family val="2"/>
      <charset val="128"/>
      <scheme val="minor"/>
    </font>
    <font>
      <sz val="12"/>
      <color rgb="FF000000"/>
      <name val="Arial"/>
      <family val="2"/>
    </font>
    <font>
      <sz val="8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/>
    <xf numFmtId="0" fontId="2" fillId="0" borderId="0" xfId="1" applyFont="1">
      <alignment vertical="center"/>
    </xf>
    <xf numFmtId="0" fontId="2" fillId="3" borderId="0" xfId="1" applyFont="1" applyFill="1">
      <alignment vertical="center"/>
    </xf>
    <xf numFmtId="0" fontId="2" fillId="4" borderId="0" xfId="1" applyFont="1" applyFill="1">
      <alignment vertical="center"/>
    </xf>
    <xf numFmtId="0" fontId="2" fillId="5" borderId="1" xfId="1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2" borderId="0" xfId="2" applyFont="1" applyFill="1">
      <alignment vertical="center"/>
    </xf>
    <xf numFmtId="0" fontId="2" fillId="0" borderId="0" xfId="2" applyFont="1">
      <alignment vertical="center"/>
    </xf>
    <xf numFmtId="0" fontId="2" fillId="3" borderId="0" xfId="2" applyFont="1" applyFill="1">
      <alignment vertical="center"/>
    </xf>
    <xf numFmtId="0" fontId="2" fillId="7" borderId="0" xfId="2" applyFont="1" applyFill="1">
      <alignment vertical="center"/>
    </xf>
    <xf numFmtId="0" fontId="5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8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3" fillId="9" borderId="0" xfId="1" applyFont="1" applyFill="1">
      <alignment vertical="center"/>
    </xf>
    <xf numFmtId="0" fontId="2" fillId="9" borderId="0" xfId="1" applyFont="1" applyFill="1">
      <alignment vertical="center"/>
    </xf>
    <xf numFmtId="0" fontId="2" fillId="6" borderId="0" xfId="1" applyFont="1" applyFill="1">
      <alignment vertical="center"/>
    </xf>
    <xf numFmtId="0" fontId="2" fillId="10" borderId="0" xfId="1" applyFont="1" applyFill="1">
      <alignment vertic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1" xfId="2" applyFont="1" applyBorder="1" applyAlignment="1" applyProtection="1">
      <alignment horizontal="center" vertical="center"/>
      <protection locked="0"/>
    </xf>
    <xf numFmtId="0" fontId="7" fillId="0" borderId="0" xfId="2" applyFont="1">
      <alignment vertical="center"/>
    </xf>
    <xf numFmtId="0" fontId="3" fillId="11" borderId="0" xfId="0" applyFont="1" applyFill="1" applyAlignment="1">
      <alignment horizontal="left"/>
    </xf>
    <xf numFmtId="0" fontId="2" fillId="11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</cellXfs>
  <cellStyles count="3">
    <cellStyle name="Normal 2" xfId="1" xr:uid="{F6DFFCE3-9D89-A74D-A6ED-D2C2DD720DB6}"/>
    <cellStyle name="Normal 3" xfId="2" xr:uid="{F9F79488-0A78-5348-8357-F0FEEA850F2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0F3E-EAB4-1546-91A2-0DD8DEA666FF}">
  <dimension ref="B2:IW18"/>
  <sheetViews>
    <sheetView tabSelected="1" workbookViewId="0">
      <selection activeCell="C2" sqref="C2:H2"/>
    </sheetView>
  </sheetViews>
  <sheetFormatPr baseColWidth="10" defaultColWidth="10.85546875" defaultRowHeight="16"/>
  <cols>
    <col min="1" max="1" width="4.140625" style="1" customWidth="1"/>
    <col min="2" max="2" width="47.140625" style="1" bestFit="1" customWidth="1"/>
    <col min="3" max="5" width="10.85546875" style="1"/>
    <col min="6" max="6" width="14.28515625" style="1" bestFit="1" customWidth="1"/>
    <col min="7" max="7" width="10.85546875" style="1"/>
    <col min="8" max="8" width="14.28515625" style="1" bestFit="1" customWidth="1"/>
    <col min="9" max="9" width="15.7109375" style="1" bestFit="1" customWidth="1"/>
    <col min="10" max="16384" width="10.85546875" style="1"/>
  </cols>
  <sheetData>
    <row r="2" spans="2:257"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</row>
    <row r="3" spans="2:257">
      <c r="B3" s="1" t="s">
        <v>0</v>
      </c>
      <c r="C3" s="1">
        <v>0.12311688311688311</v>
      </c>
      <c r="D3" s="1">
        <v>0.23861930965482742</v>
      </c>
      <c r="E3" s="1">
        <v>2.118003025718608E-2</v>
      </c>
      <c r="F3" s="1">
        <v>0.13113207547169811</v>
      </c>
      <c r="G3" s="1">
        <v>3.1279620853080572E-2</v>
      </c>
      <c r="H3" s="1">
        <v>9.7198641765704585E-2</v>
      </c>
      <c r="I3" s="1">
        <v>1.745200698080279E-3</v>
      </c>
      <c r="IW3" s="1">
        <v>10</v>
      </c>
    </row>
    <row r="4" spans="2:257">
      <c r="B4" s="1" t="s">
        <v>1</v>
      </c>
      <c r="C4" s="1">
        <v>0.13974025974025975</v>
      </c>
      <c r="D4" s="1">
        <v>0.32866433216608304</v>
      </c>
      <c r="E4" s="1">
        <v>2.118003025718608E-2</v>
      </c>
      <c r="F4" s="1">
        <v>0.16179245283018867</v>
      </c>
      <c r="G4" s="1">
        <v>3.0331753554502371E-2</v>
      </c>
      <c r="H4" s="1">
        <v>0.10229202037351443</v>
      </c>
      <c r="I4" s="1">
        <v>3.4904013961605581E-3</v>
      </c>
    </row>
    <row r="5" spans="2:257">
      <c r="B5" s="1" t="s">
        <v>2</v>
      </c>
      <c r="C5" s="1">
        <v>0.11064935064935065</v>
      </c>
      <c r="D5" s="1">
        <v>0.35767883941970985</v>
      </c>
      <c r="E5" s="1">
        <v>2.7735753908219866E-2</v>
      </c>
      <c r="F5" s="1">
        <v>0.19811320754716982</v>
      </c>
      <c r="G5" s="1">
        <v>3.4123222748815164E-2</v>
      </c>
      <c r="H5" s="1">
        <v>0.17529711375212226</v>
      </c>
      <c r="I5" s="1">
        <v>3.891797556719023E-4</v>
      </c>
    </row>
    <row r="6" spans="2:257">
      <c r="B6" s="1" t="s">
        <v>3</v>
      </c>
      <c r="C6" s="1">
        <v>0.1245021645021645</v>
      </c>
      <c r="D6" s="1">
        <v>0.30832082708020675</v>
      </c>
      <c r="E6" s="1">
        <v>2.3365271474197341E-2</v>
      </c>
      <c r="F6" s="1">
        <v>0.16367924528301886</v>
      </c>
      <c r="G6" s="1">
        <v>3.1911532385466033E-2</v>
      </c>
      <c r="H6" s="1">
        <v>0.12492925863044708</v>
      </c>
      <c r="I6" s="1">
        <v>1.8749272833042466E-3</v>
      </c>
    </row>
    <row r="7" spans="2:257">
      <c r="B7" s="1" t="s">
        <v>4</v>
      </c>
      <c r="C7" s="1">
        <v>1.0158730158730164E-2</v>
      </c>
      <c r="D7" s="1">
        <v>4.6467678283586243E-2</v>
      </c>
      <c r="E7" s="1">
        <v>2.9136549560150153E-3</v>
      </c>
      <c r="F7" s="1">
        <v>2.2955974842767301E-2</v>
      </c>
      <c r="G7" s="1">
        <v>1.4744602422327516E-3</v>
      </c>
      <c r="H7" s="1">
        <v>3.3578570081116775E-2</v>
      </c>
      <c r="I7" s="1">
        <v>1.0769827419042078E-3</v>
      </c>
    </row>
    <row r="9" spans="2:257">
      <c r="B9" s="3" t="s">
        <v>5</v>
      </c>
    </row>
    <row r="10" spans="2:257">
      <c r="B10" s="4" t="s">
        <v>0</v>
      </c>
      <c r="C10" s="4">
        <v>1</v>
      </c>
      <c r="D10" s="4">
        <v>1.9381526206141046</v>
      </c>
      <c r="E10" s="4">
        <v>0.172031891329465</v>
      </c>
      <c r="F10" s="4">
        <v>1.0651023007722316</v>
      </c>
      <c r="G10" s="4">
        <v>0.25406443097966291</v>
      </c>
      <c r="H10" s="4">
        <v>0.78948263881426728</v>
      </c>
      <c r="I10" s="4">
        <v>1.4175153349386233E-2</v>
      </c>
    </row>
    <row r="11" spans="2:257">
      <c r="B11" s="4" t="s">
        <v>1</v>
      </c>
      <c r="C11" s="4">
        <v>1</v>
      </c>
      <c r="D11" s="4">
        <v>2.3519659457981779</v>
      </c>
      <c r="E11" s="4">
        <v>0.15156713102261413</v>
      </c>
      <c r="F11" s="4">
        <v>1.1578084449743984</v>
      </c>
      <c r="G11" s="4">
        <v>0.21705808770415264</v>
      </c>
      <c r="H11" s="4">
        <v>0.73201538743128347</v>
      </c>
      <c r="I11" s="4">
        <v>2.4977779507840425E-2</v>
      </c>
    </row>
    <row r="12" spans="2:257">
      <c r="B12" s="4" t="s">
        <v>2</v>
      </c>
      <c r="C12" s="4">
        <v>1</v>
      </c>
      <c r="D12" s="4">
        <v>3.232543501797847</v>
      </c>
      <c r="E12" s="4">
        <v>0.25066350363062556</v>
      </c>
      <c r="F12" s="4">
        <v>1.7904597395694926</v>
      </c>
      <c r="G12" s="4">
        <v>0.30839062812896334</v>
      </c>
      <c r="H12" s="4">
        <v>1.5842579529241096</v>
      </c>
      <c r="I12" s="4">
        <v>3.5172348810723563E-3</v>
      </c>
    </row>
    <row r="18" spans="257:257">
      <c r="IW18" s="1">
        <v>1000</v>
      </c>
    </row>
  </sheetData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9CC4-9CC1-A64D-BCA7-830ABD97A8BE}">
  <dimension ref="B2:E30"/>
  <sheetViews>
    <sheetView workbookViewId="0">
      <selection activeCell="E15" sqref="E15"/>
    </sheetView>
  </sheetViews>
  <sheetFormatPr baseColWidth="10" defaultColWidth="10.85546875" defaultRowHeight="20"/>
  <cols>
    <col min="1" max="1" width="4" style="7" customWidth="1"/>
    <col min="2" max="2" width="38.7109375" style="7" bestFit="1" customWidth="1"/>
    <col min="3" max="3" width="16" style="7" bestFit="1" customWidth="1"/>
    <col min="4" max="4" width="15.28515625" style="7" bestFit="1" customWidth="1"/>
    <col min="5" max="5" width="17.85546875" style="7" bestFit="1" customWidth="1"/>
    <col min="6" max="16384" width="10.85546875" style="7"/>
  </cols>
  <sheetData>
    <row r="2" spans="2:5">
      <c r="B2" s="6" t="s">
        <v>13</v>
      </c>
      <c r="C2" s="19" t="s">
        <v>44</v>
      </c>
      <c r="D2" s="6"/>
      <c r="E2" s="6"/>
    </row>
    <row r="3" spans="2:5">
      <c r="B3" s="6"/>
      <c r="C3" s="6"/>
      <c r="D3" s="6"/>
      <c r="E3" s="6"/>
    </row>
    <row r="4" spans="2:5">
      <c r="B4" s="6" t="s">
        <v>15</v>
      </c>
      <c r="C4" s="20" t="s">
        <v>6</v>
      </c>
      <c r="D4" s="20" t="s">
        <v>8</v>
      </c>
      <c r="E4" s="20" t="s">
        <v>10</v>
      </c>
    </row>
    <row r="5" spans="2:5">
      <c r="B5" s="6" t="s">
        <v>16</v>
      </c>
      <c r="C5" s="6" t="s">
        <v>16</v>
      </c>
      <c r="D5" s="6" t="s">
        <v>16</v>
      </c>
      <c r="E5" s="6" t="s">
        <v>16</v>
      </c>
    </row>
    <row r="6" spans="2:5">
      <c r="B6" s="6" t="s">
        <v>17</v>
      </c>
      <c r="C6" s="20" t="s">
        <v>7</v>
      </c>
      <c r="D6" s="20" t="s">
        <v>9</v>
      </c>
      <c r="E6" s="20" t="s">
        <v>11</v>
      </c>
    </row>
    <row r="7" spans="2:5">
      <c r="B7" s="6"/>
      <c r="C7" s="6"/>
      <c r="D7" s="6"/>
      <c r="E7" s="6"/>
    </row>
    <row r="8" spans="2:5">
      <c r="B8" s="6" t="s">
        <v>18</v>
      </c>
      <c r="C8" s="6"/>
      <c r="D8" s="6"/>
      <c r="E8" s="6"/>
    </row>
    <row r="9" spans="2:5">
      <c r="B9" s="6" t="s">
        <v>19</v>
      </c>
      <c r="C9" s="19">
        <v>1.6799999999999999E-2</v>
      </c>
      <c r="D9" s="19">
        <v>7.6E-3</v>
      </c>
      <c r="E9" s="19">
        <v>4.8500000000000001E-2</v>
      </c>
    </row>
    <row r="10" spans="2:5">
      <c r="B10" s="6" t="s">
        <v>20</v>
      </c>
      <c r="C10" s="21" t="s">
        <v>21</v>
      </c>
      <c r="D10" s="21" t="s">
        <v>45</v>
      </c>
      <c r="E10" s="21" t="s">
        <v>21</v>
      </c>
    </row>
    <row r="11" spans="2:5">
      <c r="B11" s="6" t="s">
        <v>22</v>
      </c>
      <c r="C11" s="21" t="s">
        <v>23</v>
      </c>
      <c r="D11" s="21" t="s">
        <v>23</v>
      </c>
      <c r="E11" s="21" t="s">
        <v>23</v>
      </c>
    </row>
    <row r="12" spans="2:5">
      <c r="B12" s="6" t="s">
        <v>24</v>
      </c>
      <c r="C12" s="6" t="s">
        <v>25</v>
      </c>
      <c r="D12" s="6" t="s">
        <v>25</v>
      </c>
      <c r="E12" s="6" t="s">
        <v>25</v>
      </c>
    </row>
    <row r="13" spans="2:5">
      <c r="B13" s="6" t="s">
        <v>26</v>
      </c>
      <c r="C13" s="6" t="s">
        <v>27</v>
      </c>
      <c r="D13" s="6" t="s">
        <v>46</v>
      </c>
      <c r="E13" s="6" t="s">
        <v>50</v>
      </c>
    </row>
    <row r="14" spans="2:5">
      <c r="B14" s="6"/>
      <c r="C14" s="6"/>
      <c r="D14" s="6"/>
      <c r="E14" s="6"/>
    </row>
    <row r="15" spans="2:5">
      <c r="B15" s="6" t="s">
        <v>28</v>
      </c>
      <c r="C15" s="6"/>
      <c r="D15" s="6"/>
      <c r="E15" s="6"/>
    </row>
    <row r="16" spans="2:5">
      <c r="B16" s="6" t="s">
        <v>29</v>
      </c>
      <c r="C16" s="6">
        <v>1</v>
      </c>
      <c r="D16" s="6">
        <v>0.19139999999999999</v>
      </c>
      <c r="E16" s="6">
        <v>0.25979999999999998</v>
      </c>
    </row>
    <row r="17" spans="2:5">
      <c r="B17" s="6" t="s">
        <v>30</v>
      </c>
      <c r="C17" s="6">
        <v>2.508</v>
      </c>
      <c r="D17" s="6">
        <v>1.3380000000000001</v>
      </c>
      <c r="E17" s="6">
        <v>1.0349999999999999</v>
      </c>
    </row>
    <row r="18" spans="2:5">
      <c r="B18" s="6" t="s">
        <v>31</v>
      </c>
      <c r="C18" s="6" t="s">
        <v>32</v>
      </c>
      <c r="D18" s="6" t="s">
        <v>47</v>
      </c>
      <c r="E18" s="6" t="s">
        <v>51</v>
      </c>
    </row>
    <row r="19" spans="2:5">
      <c r="B19" s="6" t="s">
        <v>33</v>
      </c>
      <c r="C19" s="6" t="s">
        <v>34</v>
      </c>
      <c r="D19" s="6" t="s">
        <v>48</v>
      </c>
      <c r="E19" s="6" t="s">
        <v>52</v>
      </c>
    </row>
    <row r="20" spans="2:5">
      <c r="B20" s="6" t="s">
        <v>35</v>
      </c>
      <c r="C20" s="6">
        <v>0.79590000000000005</v>
      </c>
      <c r="D20" s="6">
        <v>0.86140000000000005</v>
      </c>
      <c r="E20" s="6">
        <v>0.66320000000000001</v>
      </c>
    </row>
    <row r="21" spans="2:5">
      <c r="B21" s="6"/>
      <c r="C21" s="6"/>
      <c r="D21" s="6"/>
      <c r="E21" s="6"/>
    </row>
    <row r="22" spans="2:5">
      <c r="B22" s="6" t="s">
        <v>36</v>
      </c>
      <c r="C22" s="6"/>
      <c r="D22" s="6"/>
      <c r="E22" s="6"/>
    </row>
    <row r="23" spans="2:5">
      <c r="B23" s="6" t="s">
        <v>37</v>
      </c>
      <c r="C23" s="6" t="s">
        <v>38</v>
      </c>
      <c r="D23" s="6" t="s">
        <v>49</v>
      </c>
      <c r="E23" s="6" t="s">
        <v>53</v>
      </c>
    </row>
    <row r="24" spans="2:5">
      <c r="B24" s="6" t="s">
        <v>19</v>
      </c>
      <c r="C24" s="6" t="s">
        <v>39</v>
      </c>
      <c r="D24" s="6">
        <v>3.4500000000000003E-2</v>
      </c>
      <c r="E24" s="6">
        <v>1.84E-2</v>
      </c>
    </row>
    <row r="25" spans="2:5">
      <c r="B25" s="6" t="s">
        <v>20</v>
      </c>
      <c r="C25" s="6" t="s">
        <v>40</v>
      </c>
      <c r="D25" s="6" t="s">
        <v>21</v>
      </c>
      <c r="E25" s="6" t="s">
        <v>21</v>
      </c>
    </row>
    <row r="26" spans="2:5">
      <c r="B26" s="6" t="s">
        <v>22</v>
      </c>
      <c r="C26" s="6" t="s">
        <v>23</v>
      </c>
      <c r="D26" s="6" t="s">
        <v>23</v>
      </c>
      <c r="E26" s="6" t="s">
        <v>23</v>
      </c>
    </row>
    <row r="27" spans="2:5">
      <c r="B27" s="6"/>
      <c r="C27" s="6"/>
      <c r="D27" s="6"/>
      <c r="E27" s="6"/>
    </row>
    <row r="28" spans="2:5">
      <c r="B28" s="6" t="s">
        <v>41</v>
      </c>
      <c r="C28" s="6"/>
      <c r="D28" s="6"/>
      <c r="E28" s="6"/>
    </row>
    <row r="29" spans="2:5">
      <c r="B29" s="6" t="s">
        <v>42</v>
      </c>
      <c r="C29" s="6">
        <v>3</v>
      </c>
      <c r="D29" s="6">
        <v>3</v>
      </c>
      <c r="E29" s="6">
        <v>3</v>
      </c>
    </row>
    <row r="30" spans="2:5">
      <c r="B30" s="6" t="s">
        <v>43</v>
      </c>
      <c r="C30" s="6">
        <v>3</v>
      </c>
      <c r="D30" s="6">
        <v>3</v>
      </c>
      <c r="E30" s="6">
        <v>3</v>
      </c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BEE2-0F2E-F34A-A20C-507A41F6E7E7}">
  <dimension ref="B2:L16"/>
  <sheetViews>
    <sheetView workbookViewId="0">
      <selection activeCell="I16" sqref="I16"/>
    </sheetView>
  </sheetViews>
  <sheetFormatPr baseColWidth="10" defaultColWidth="8.85546875" defaultRowHeight="16"/>
  <cols>
    <col min="1" max="1" width="8.85546875" style="11"/>
    <col min="2" max="2" width="18.42578125" style="9" bestFit="1" customWidth="1"/>
    <col min="3" max="8" width="8.85546875" style="11"/>
    <col min="9" max="9" width="18.42578125" style="11" bestFit="1" customWidth="1"/>
    <col min="10" max="16384" width="8.85546875" style="11"/>
  </cols>
  <sheetData>
    <row r="2" spans="2:12">
      <c r="C2" s="10" t="s">
        <v>54</v>
      </c>
      <c r="D2" s="10" t="s">
        <v>55</v>
      </c>
      <c r="E2" s="10" t="s">
        <v>56</v>
      </c>
      <c r="F2" s="10" t="s">
        <v>3</v>
      </c>
      <c r="G2" s="10"/>
      <c r="I2" s="10" t="s">
        <v>57</v>
      </c>
      <c r="J2" s="10" t="s">
        <v>54</v>
      </c>
      <c r="K2" s="10" t="s">
        <v>55</v>
      </c>
      <c r="L2" s="10" t="s">
        <v>56</v>
      </c>
    </row>
    <row r="3" spans="2:12">
      <c r="B3" s="8" t="s">
        <v>58</v>
      </c>
      <c r="C3" s="12">
        <v>1.9299418529790877</v>
      </c>
      <c r="D3" s="12">
        <v>1.086947834714334</v>
      </c>
      <c r="E3" s="12">
        <v>1.1500695699161207</v>
      </c>
      <c r="F3" s="13">
        <f>AVERAGE(C3:E3)</f>
        <v>1.3889864192031809</v>
      </c>
      <c r="I3" s="8" t="s">
        <v>59</v>
      </c>
      <c r="J3" s="11">
        <v>100</v>
      </c>
      <c r="K3" s="11">
        <v>100</v>
      </c>
      <c r="L3" s="11">
        <v>100</v>
      </c>
    </row>
    <row r="4" spans="2:12">
      <c r="B4" s="8" t="s">
        <v>59</v>
      </c>
      <c r="C4" s="12">
        <v>100</v>
      </c>
      <c r="D4" s="12">
        <v>100</v>
      </c>
      <c r="E4" s="12">
        <v>100</v>
      </c>
      <c r="F4" s="13">
        <f t="shared" ref="F4:F16" si="0">AVERAGE(C4:E4)</f>
        <v>100</v>
      </c>
      <c r="I4" s="8" t="s">
        <v>62</v>
      </c>
      <c r="J4" s="11">
        <v>138.42567254793789</v>
      </c>
      <c r="K4" s="11">
        <v>143.37492819295704</v>
      </c>
      <c r="L4" s="11">
        <v>130.4938057610093</v>
      </c>
    </row>
    <row r="5" spans="2:12">
      <c r="B5" s="8" t="s">
        <v>61</v>
      </c>
      <c r="C5" s="12">
        <v>18.930961964544789</v>
      </c>
      <c r="D5" s="12">
        <v>13.919030774713661</v>
      </c>
      <c r="E5" s="12">
        <v>14.906367707429258</v>
      </c>
      <c r="F5" s="13">
        <f t="shared" si="0"/>
        <v>15.918786815562569</v>
      </c>
      <c r="I5" s="8" t="s">
        <v>63</v>
      </c>
      <c r="J5" s="11">
        <v>19.148858036215273</v>
      </c>
      <c r="K5" s="11">
        <v>10.109626643246242</v>
      </c>
      <c r="L5" s="11">
        <v>10.367701832933584</v>
      </c>
    </row>
    <row r="6" spans="2:12">
      <c r="B6" s="8" t="s">
        <v>62</v>
      </c>
      <c r="C6" s="12">
        <v>138.42567254793789</v>
      </c>
      <c r="D6" s="12">
        <v>143.37492819295704</v>
      </c>
      <c r="E6" s="12">
        <v>130.4938057610093</v>
      </c>
      <c r="F6" s="13">
        <f t="shared" si="0"/>
        <v>137.43146883396807</v>
      </c>
      <c r="I6" s="8" t="s">
        <v>65</v>
      </c>
      <c r="J6" s="11">
        <v>115.84508257422156</v>
      </c>
      <c r="K6" s="11">
        <v>114.560910985375</v>
      </c>
      <c r="L6" s="11">
        <v>104.15347346617318</v>
      </c>
    </row>
    <row r="7" spans="2:12">
      <c r="B7" s="8" t="s">
        <v>60</v>
      </c>
      <c r="C7" s="12">
        <v>1.9469636737582756</v>
      </c>
      <c r="D7" s="12">
        <v>0.4523392634604475</v>
      </c>
      <c r="E7" s="12">
        <v>1.1576126886546276</v>
      </c>
      <c r="F7" s="13">
        <f t="shared" si="0"/>
        <v>1.1856385419577835</v>
      </c>
      <c r="I7" s="8" t="s">
        <v>67</v>
      </c>
      <c r="J7" s="11">
        <v>44.183500174515004</v>
      </c>
      <c r="K7" s="11">
        <v>33.528050000144496</v>
      </c>
      <c r="L7" s="11">
        <v>32.445387648217988</v>
      </c>
    </row>
    <row r="8" spans="2:12">
      <c r="B8" s="8" t="s">
        <v>63</v>
      </c>
      <c r="C8" s="12">
        <v>19.148858036215273</v>
      </c>
      <c r="D8" s="12">
        <v>10.109626643246242</v>
      </c>
      <c r="E8" s="12">
        <v>10.367701832933584</v>
      </c>
      <c r="F8" s="13">
        <f t="shared" si="0"/>
        <v>13.208728837465033</v>
      </c>
      <c r="I8" s="8" t="s">
        <v>69</v>
      </c>
      <c r="J8" s="11">
        <v>103.13324644821064</v>
      </c>
      <c r="K8" s="11">
        <v>86.56042518131774</v>
      </c>
      <c r="L8" s="11">
        <v>78.147914725672578</v>
      </c>
    </row>
    <row r="9" spans="2:12">
      <c r="B9" s="8" t="s">
        <v>64</v>
      </c>
      <c r="C9" s="12">
        <v>2.5474016826972887</v>
      </c>
      <c r="D9" s="12">
        <v>1.2160399573972447</v>
      </c>
      <c r="E9" s="12">
        <v>2.1349474341255714</v>
      </c>
      <c r="F9" s="13">
        <f t="shared" si="0"/>
        <v>1.9661296914067015</v>
      </c>
      <c r="I9" s="9" t="s">
        <v>70</v>
      </c>
      <c r="J9" s="11">
        <v>2.1903111840071046</v>
      </c>
      <c r="K9" s="11">
        <v>0.29256441445789422</v>
      </c>
      <c r="L9" s="11">
        <v>1.8290247055818145</v>
      </c>
    </row>
    <row r="10" spans="2:12">
      <c r="B10" s="8" t="s">
        <v>65</v>
      </c>
      <c r="C10" s="12">
        <v>115.84508257422156</v>
      </c>
      <c r="D10" s="12">
        <v>114.560910985375</v>
      </c>
      <c r="E10" s="12">
        <v>104.15347346617318</v>
      </c>
      <c r="F10" s="13">
        <f t="shared" si="0"/>
        <v>111.51982234192326</v>
      </c>
    </row>
    <row r="11" spans="2:12">
      <c r="B11" s="8" t="s">
        <v>66</v>
      </c>
      <c r="C11" s="12">
        <v>1.6129193018302752</v>
      </c>
      <c r="D11" s="12">
        <v>0.75793554984074762</v>
      </c>
      <c r="E11" s="12">
        <v>1.7621182925478991</v>
      </c>
      <c r="F11" s="13">
        <f t="shared" si="0"/>
        <v>1.3776577147396407</v>
      </c>
    </row>
    <row r="12" spans="2:12">
      <c r="B12" s="8" t="s">
        <v>67</v>
      </c>
      <c r="C12" s="12">
        <v>44.183500174515004</v>
      </c>
      <c r="D12" s="12">
        <v>33.528050000144496</v>
      </c>
      <c r="E12" s="12">
        <v>32.445387648217988</v>
      </c>
      <c r="F12" s="13">
        <f t="shared" si="0"/>
        <v>36.718979274292494</v>
      </c>
    </row>
    <row r="13" spans="2:12">
      <c r="B13" s="8" t="s">
        <v>68</v>
      </c>
      <c r="C13" s="12">
        <v>1.3713828416889444</v>
      </c>
      <c r="D13" s="12">
        <v>0.52357331286950048</v>
      </c>
      <c r="E13" s="12">
        <v>1.2011601900509403</v>
      </c>
      <c r="F13" s="13">
        <f t="shared" si="0"/>
        <v>1.0320387815364616</v>
      </c>
    </row>
    <row r="14" spans="2:12">
      <c r="B14" s="8" t="s">
        <v>69</v>
      </c>
      <c r="C14" s="12">
        <v>103.13324644821064</v>
      </c>
      <c r="D14" s="12">
        <v>86.56042518131774</v>
      </c>
      <c r="E14" s="12">
        <v>78.147914725672578</v>
      </c>
      <c r="F14" s="13">
        <f t="shared" si="0"/>
        <v>89.280528785066977</v>
      </c>
    </row>
    <row r="15" spans="2:12">
      <c r="B15" s="8" t="s">
        <v>70</v>
      </c>
      <c r="C15" s="12">
        <v>0.7100525135216883</v>
      </c>
      <c r="D15" s="12">
        <v>2.4548472816567E-2</v>
      </c>
      <c r="E15" s="12">
        <v>0.86272335838212189</v>
      </c>
      <c r="F15" s="13">
        <f t="shared" si="0"/>
        <v>0.53244144824012574</v>
      </c>
    </row>
    <row r="16" spans="2:12">
      <c r="B16" s="9" t="s">
        <v>70</v>
      </c>
      <c r="C16" s="12">
        <v>2.1903111840071046</v>
      </c>
      <c r="D16" s="12">
        <v>0.29256441445789422</v>
      </c>
      <c r="E16" s="12">
        <v>1.8290247055818145</v>
      </c>
      <c r="F16" s="13">
        <f t="shared" si="0"/>
        <v>1.4373001013489377</v>
      </c>
    </row>
  </sheetData>
  <phoneticPr fontId="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E19D-D8FB-6440-93F7-A58B39B3D2ED}">
  <dimension ref="B2:E30"/>
  <sheetViews>
    <sheetView workbookViewId="0">
      <selection activeCell="B10" sqref="B10"/>
    </sheetView>
  </sheetViews>
  <sheetFormatPr baseColWidth="10" defaultColWidth="10.85546875" defaultRowHeight="20"/>
  <cols>
    <col min="1" max="1" width="5.140625" style="7" customWidth="1"/>
    <col min="2" max="2" width="38.7109375" style="7" bestFit="1" customWidth="1"/>
    <col min="3" max="3" width="14.140625" style="7" bestFit="1" customWidth="1"/>
    <col min="4" max="5" width="14.28515625" style="7" bestFit="1" customWidth="1"/>
    <col min="6" max="16384" width="10.85546875" style="7"/>
  </cols>
  <sheetData>
    <row r="2" spans="2:5">
      <c r="B2" s="6" t="s">
        <v>13</v>
      </c>
      <c r="C2" s="33" t="s">
        <v>75</v>
      </c>
      <c r="D2" s="33"/>
      <c r="E2" s="33"/>
    </row>
    <row r="3" spans="2:5">
      <c r="B3" s="6"/>
      <c r="C3" s="6"/>
    </row>
    <row r="4" spans="2:5">
      <c r="B4" s="6" t="s">
        <v>15</v>
      </c>
      <c r="C4" s="6" t="s">
        <v>6</v>
      </c>
      <c r="D4" s="15" t="s">
        <v>8</v>
      </c>
      <c r="E4" s="15" t="s">
        <v>10</v>
      </c>
    </row>
    <row r="5" spans="2:5">
      <c r="B5" s="6" t="s">
        <v>16</v>
      </c>
      <c r="C5" s="6" t="s">
        <v>16</v>
      </c>
      <c r="D5" s="15" t="s">
        <v>16</v>
      </c>
      <c r="E5" s="15" t="s">
        <v>16</v>
      </c>
    </row>
    <row r="6" spans="2:5">
      <c r="B6" s="6" t="s">
        <v>17</v>
      </c>
      <c r="C6" s="6" t="s">
        <v>7</v>
      </c>
      <c r="D6" s="15" t="s">
        <v>9</v>
      </c>
      <c r="E6" s="15" t="s">
        <v>11</v>
      </c>
    </row>
    <row r="7" spans="2:5">
      <c r="B7" s="6"/>
      <c r="C7" s="6"/>
      <c r="D7" s="15"/>
      <c r="E7" s="15"/>
    </row>
    <row r="8" spans="2:5">
      <c r="B8" s="6" t="s">
        <v>18</v>
      </c>
      <c r="C8" s="6"/>
      <c r="D8" s="15"/>
      <c r="E8" s="15"/>
    </row>
    <row r="9" spans="2:5">
      <c r="B9" s="6" t="s">
        <v>19</v>
      </c>
      <c r="C9" s="14">
        <v>5.9999999999999995E-4</v>
      </c>
      <c r="D9" s="16" t="s">
        <v>39</v>
      </c>
      <c r="E9" s="16">
        <v>3.0999999999999999E-3</v>
      </c>
    </row>
    <row r="10" spans="2:5">
      <c r="B10" s="6" t="s">
        <v>20</v>
      </c>
      <c r="C10" s="17" t="s">
        <v>71</v>
      </c>
      <c r="D10" s="18" t="s">
        <v>40</v>
      </c>
      <c r="E10" s="18" t="s">
        <v>45</v>
      </c>
    </row>
    <row r="11" spans="2:5">
      <c r="B11" s="6" t="s">
        <v>22</v>
      </c>
      <c r="C11" s="17" t="s">
        <v>23</v>
      </c>
      <c r="D11" s="18" t="s">
        <v>23</v>
      </c>
      <c r="E11" s="18" t="s">
        <v>23</v>
      </c>
    </row>
    <row r="12" spans="2:5">
      <c r="B12" s="6" t="s">
        <v>24</v>
      </c>
      <c r="C12" s="6" t="s">
        <v>25</v>
      </c>
      <c r="D12" s="15" t="s">
        <v>25</v>
      </c>
      <c r="E12" s="15" t="s">
        <v>25</v>
      </c>
    </row>
    <row r="13" spans="2:5">
      <c r="B13" s="6" t="s">
        <v>26</v>
      </c>
      <c r="C13" s="6" t="s">
        <v>72</v>
      </c>
      <c r="D13" s="15" t="s">
        <v>76</v>
      </c>
      <c r="E13" s="15" t="s">
        <v>82</v>
      </c>
    </row>
    <row r="14" spans="2:5">
      <c r="B14" s="6"/>
      <c r="C14" s="6"/>
      <c r="D14" s="15"/>
      <c r="E14" s="15"/>
    </row>
    <row r="15" spans="2:5">
      <c r="B15" s="6" t="s">
        <v>28</v>
      </c>
      <c r="C15" s="6"/>
      <c r="D15" s="15"/>
      <c r="E15" s="15"/>
    </row>
    <row r="16" spans="2:5">
      <c r="B16" s="6" t="s">
        <v>29</v>
      </c>
      <c r="C16" s="6">
        <v>100</v>
      </c>
      <c r="D16" s="15">
        <v>13.21</v>
      </c>
      <c r="E16" s="15">
        <v>36.72</v>
      </c>
    </row>
    <row r="17" spans="2:5">
      <c r="B17" s="6" t="s">
        <v>30</v>
      </c>
      <c r="C17" s="6">
        <v>137.4</v>
      </c>
      <c r="D17" s="15">
        <v>111.5</v>
      </c>
      <c r="E17" s="15">
        <v>89.28</v>
      </c>
    </row>
    <row r="18" spans="2:5">
      <c r="B18" s="6" t="s">
        <v>31</v>
      </c>
      <c r="C18" s="6" t="s">
        <v>73</v>
      </c>
      <c r="D18" s="15" t="s">
        <v>77</v>
      </c>
      <c r="E18" s="15" t="s">
        <v>83</v>
      </c>
    </row>
    <row r="19" spans="2:5">
      <c r="B19" s="6" t="s">
        <v>33</v>
      </c>
      <c r="C19" s="6" t="s">
        <v>74</v>
      </c>
      <c r="D19" s="15" t="s">
        <v>78</v>
      </c>
      <c r="E19" s="15" t="s">
        <v>84</v>
      </c>
    </row>
    <row r="20" spans="2:5">
      <c r="B20" s="6" t="s">
        <v>35</v>
      </c>
      <c r="C20" s="6">
        <v>0.96140000000000003</v>
      </c>
      <c r="D20" s="15">
        <v>0.99080000000000001</v>
      </c>
      <c r="E20" s="15">
        <v>0.91049999999999998</v>
      </c>
    </row>
    <row r="21" spans="2:5">
      <c r="B21" s="6"/>
      <c r="C21" s="6"/>
      <c r="D21" s="15"/>
      <c r="E21" s="15"/>
    </row>
    <row r="22" spans="2:5">
      <c r="B22" s="6" t="s">
        <v>36</v>
      </c>
      <c r="C22" s="6"/>
      <c r="D22" s="15"/>
      <c r="E22" s="15"/>
    </row>
    <row r="23" spans="2:5">
      <c r="B23" s="6" t="s">
        <v>37</v>
      </c>
      <c r="C23" s="6" t="s">
        <v>38</v>
      </c>
      <c r="D23" s="15" t="s">
        <v>79</v>
      </c>
      <c r="E23" s="15" t="s">
        <v>85</v>
      </c>
    </row>
    <row r="24" spans="2:5">
      <c r="B24" s="6" t="s">
        <v>19</v>
      </c>
      <c r="C24" s="6" t="s">
        <v>39</v>
      </c>
      <c r="D24" s="15">
        <v>0.78359999999999996</v>
      </c>
      <c r="E24" s="15">
        <v>0.41320000000000001</v>
      </c>
    </row>
    <row r="25" spans="2:5">
      <c r="B25" s="6" t="s">
        <v>20</v>
      </c>
      <c r="C25" s="6" t="s">
        <v>40</v>
      </c>
      <c r="D25" s="15" t="s">
        <v>80</v>
      </c>
      <c r="E25" s="15" t="s">
        <v>80</v>
      </c>
    </row>
    <row r="26" spans="2:5">
      <c r="B26" s="6" t="s">
        <v>22</v>
      </c>
      <c r="C26" s="6" t="s">
        <v>23</v>
      </c>
      <c r="D26" s="15" t="s">
        <v>81</v>
      </c>
      <c r="E26" s="15" t="s">
        <v>81</v>
      </c>
    </row>
    <row r="27" spans="2:5">
      <c r="B27" s="6"/>
      <c r="C27" s="6"/>
      <c r="D27" s="15"/>
      <c r="E27" s="15"/>
    </row>
    <row r="28" spans="2:5">
      <c r="B28" s="6" t="s">
        <v>41</v>
      </c>
      <c r="C28" s="6"/>
      <c r="D28" s="15"/>
      <c r="E28" s="15"/>
    </row>
    <row r="29" spans="2:5">
      <c r="B29" s="6" t="s">
        <v>42</v>
      </c>
      <c r="C29" s="6">
        <v>3</v>
      </c>
      <c r="D29" s="15">
        <v>3</v>
      </c>
      <c r="E29" s="15">
        <v>3</v>
      </c>
    </row>
    <row r="30" spans="2:5">
      <c r="B30" s="6" t="s">
        <v>43</v>
      </c>
      <c r="C30" s="6">
        <v>3</v>
      </c>
      <c r="D30" s="15">
        <v>3</v>
      </c>
      <c r="E30" s="15">
        <v>3</v>
      </c>
    </row>
  </sheetData>
  <mergeCells count="1">
    <mergeCell ref="C2:E2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194C-9B86-8445-8472-734D2CF25306}">
  <dimension ref="B2:F16"/>
  <sheetViews>
    <sheetView zoomScale="135" workbookViewId="0">
      <selection activeCell="F8" sqref="F8"/>
    </sheetView>
  </sheetViews>
  <sheetFormatPr baseColWidth="10" defaultColWidth="10.85546875" defaultRowHeight="16"/>
  <cols>
    <col min="1" max="1" width="5.140625" style="1" customWidth="1"/>
    <col min="2" max="2" width="17.140625" style="1" bestFit="1" customWidth="1"/>
    <col min="3" max="16384" width="10.85546875" style="1"/>
  </cols>
  <sheetData>
    <row r="2" spans="2:6">
      <c r="B2" s="22" t="s">
        <v>86</v>
      </c>
      <c r="C2" s="24" t="s">
        <v>54</v>
      </c>
      <c r="D2" s="24" t="s">
        <v>55</v>
      </c>
      <c r="E2" s="24" t="s">
        <v>56</v>
      </c>
      <c r="F2" s="24" t="s">
        <v>87</v>
      </c>
    </row>
    <row r="3" spans="2:6">
      <c r="B3" s="25" t="s">
        <v>88</v>
      </c>
      <c r="C3" s="1">
        <v>7.6335877862595422E-2</v>
      </c>
      <c r="D3" s="1">
        <v>8.984047019311503E-2</v>
      </c>
      <c r="E3" s="1">
        <v>5.7588482303539294E-2</v>
      </c>
      <c r="F3" s="2">
        <f>AVERAGE(C3:E3)</f>
        <v>7.4588276786416594E-2</v>
      </c>
    </row>
    <row r="4" spans="2:6">
      <c r="B4" s="25" t="s">
        <v>89</v>
      </c>
      <c r="C4" s="1">
        <v>1.361419068736142</v>
      </c>
      <c r="D4" s="1">
        <v>1.4170702179176755</v>
      </c>
      <c r="E4" s="1">
        <v>1.0027685492801772</v>
      </c>
      <c r="F4" s="2">
        <f t="shared" ref="F4:F7" si="0">AVERAGE(C4:E4)</f>
        <v>1.2604192786446651</v>
      </c>
    </row>
    <row r="5" spans="2:6">
      <c r="B5" s="25" t="s">
        <v>90</v>
      </c>
      <c r="C5" s="1">
        <v>1.4908256880733944E-2</v>
      </c>
      <c r="D5" s="1">
        <v>1.4778325123152709E-2</v>
      </c>
      <c r="E5" s="1">
        <v>1.4626218851570966E-2</v>
      </c>
      <c r="F5" s="2">
        <f t="shared" si="0"/>
        <v>1.4770933618485874E-2</v>
      </c>
    </row>
    <row r="6" spans="2:6">
      <c r="B6" s="25" t="s">
        <v>91</v>
      </c>
      <c r="C6" s="1">
        <v>0.12395632626846501</v>
      </c>
      <c r="D6" s="1">
        <v>0.10238248551191244</v>
      </c>
      <c r="E6" s="1">
        <v>6.2671797691039033E-2</v>
      </c>
      <c r="F6" s="2">
        <f t="shared" si="0"/>
        <v>9.6336869823805502E-2</v>
      </c>
    </row>
    <row r="7" spans="2:6">
      <c r="B7" s="25" t="s">
        <v>92</v>
      </c>
      <c r="C7" s="1">
        <v>3.80952380952381E-3</v>
      </c>
      <c r="D7" s="1">
        <v>3.2715376226826604E-3</v>
      </c>
      <c r="E7" s="1">
        <v>0</v>
      </c>
      <c r="F7" s="2">
        <f t="shared" si="0"/>
        <v>2.36035381073549E-3</v>
      </c>
    </row>
    <row r="10" spans="2:6">
      <c r="B10" s="25" t="s">
        <v>14</v>
      </c>
    </row>
    <row r="11" spans="2:6">
      <c r="B11" s="23" t="s">
        <v>93</v>
      </c>
      <c r="C11" s="23" t="s">
        <v>94</v>
      </c>
      <c r="D11" s="23" t="s">
        <v>95</v>
      </c>
      <c r="E11" s="23" t="s">
        <v>96</v>
      </c>
    </row>
    <row r="12" spans="2:6">
      <c r="B12" s="1" t="s">
        <v>6</v>
      </c>
      <c r="C12" s="1">
        <f>C3/$C$3</f>
        <v>1</v>
      </c>
      <c r="D12" s="1">
        <f>D3/$D$3</f>
        <v>1</v>
      </c>
      <c r="E12" s="1">
        <f>E3/$E$3</f>
        <v>1</v>
      </c>
    </row>
    <row r="13" spans="2:6">
      <c r="B13" s="1" t="s">
        <v>97</v>
      </c>
      <c r="C13" s="1">
        <f t="shared" ref="C13:C16" si="1">C4/$C$3</f>
        <v>17.83458980044346</v>
      </c>
      <c r="D13" s="1">
        <f t="shared" ref="D13:D16" si="2">D4/$D$3</f>
        <v>15.773183453644407</v>
      </c>
      <c r="E13" s="1">
        <f>E4/$E$3</f>
        <v>17.412658038021409</v>
      </c>
    </row>
    <row r="14" spans="2:6">
      <c r="B14" s="1" t="s">
        <v>98</v>
      </c>
      <c r="C14" s="1">
        <f t="shared" si="1"/>
        <v>0.19529816513761467</v>
      </c>
      <c r="D14" s="1">
        <f t="shared" si="2"/>
        <v>0.16449518898761567</v>
      </c>
      <c r="E14" s="1">
        <f t="shared" ref="E14:E16" si="3">E5/$E$3</f>
        <v>0.25397819609967498</v>
      </c>
    </row>
    <row r="15" spans="2:6">
      <c r="B15" s="1" t="s">
        <v>99</v>
      </c>
      <c r="C15" s="1">
        <f t="shared" si="1"/>
        <v>1.6238278741168914</v>
      </c>
      <c r="D15" s="1">
        <f t="shared" si="2"/>
        <v>1.1396031798568944</v>
      </c>
      <c r="E15" s="1">
        <f>E6/$E$3</f>
        <v>1.0882696536558549</v>
      </c>
    </row>
    <row r="16" spans="2:6">
      <c r="B16" s="1" t="s">
        <v>100</v>
      </c>
      <c r="C16" s="1">
        <f t="shared" si="1"/>
        <v>4.990476190476191E-2</v>
      </c>
      <c r="D16" s="1">
        <f t="shared" si="2"/>
        <v>3.6414965501075217E-2</v>
      </c>
      <c r="E16" s="1">
        <f t="shared" si="3"/>
        <v>0</v>
      </c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ED59B-EF4C-0B4D-AF73-5E72AFA3D0C8}">
  <dimension ref="B1:D30"/>
  <sheetViews>
    <sheetView workbookViewId="0">
      <selection activeCell="F12" sqref="F12"/>
    </sheetView>
  </sheetViews>
  <sheetFormatPr baseColWidth="10" defaultColWidth="10.85546875" defaultRowHeight="20"/>
  <cols>
    <col min="1" max="1" width="6.42578125" style="7" customWidth="1"/>
    <col min="2" max="2" width="38.7109375" style="7" bestFit="1" customWidth="1"/>
    <col min="3" max="3" width="15.28515625" style="7" bestFit="1" customWidth="1"/>
    <col min="4" max="4" width="19.140625" style="7" bestFit="1" customWidth="1"/>
    <col min="5" max="16384" width="10.85546875" style="7"/>
  </cols>
  <sheetData>
    <row r="1" spans="2:4">
      <c r="B1" s="15"/>
      <c r="C1" s="15"/>
    </row>
    <row r="2" spans="2:4">
      <c r="B2" s="15" t="s">
        <v>13</v>
      </c>
      <c r="C2" s="26" t="s">
        <v>105</v>
      </c>
    </row>
    <row r="3" spans="2:4">
      <c r="B3" s="15"/>
      <c r="C3" s="15"/>
    </row>
    <row r="4" spans="2:4">
      <c r="B4" s="15" t="s">
        <v>15</v>
      </c>
      <c r="C4" s="27" t="s">
        <v>6</v>
      </c>
      <c r="D4" s="27" t="s">
        <v>8</v>
      </c>
    </row>
    <row r="5" spans="2:4">
      <c r="B5" s="15" t="s">
        <v>16</v>
      </c>
      <c r="C5" s="15" t="s">
        <v>16</v>
      </c>
      <c r="D5" s="15" t="s">
        <v>16</v>
      </c>
    </row>
    <row r="6" spans="2:4">
      <c r="B6" s="15" t="s">
        <v>17</v>
      </c>
      <c r="C6" s="27" t="s">
        <v>97</v>
      </c>
      <c r="D6" s="27" t="s">
        <v>110</v>
      </c>
    </row>
    <row r="7" spans="2:4">
      <c r="B7" s="15"/>
      <c r="C7" s="15"/>
      <c r="D7" s="15"/>
    </row>
    <row r="8" spans="2:4">
      <c r="B8" s="15" t="s">
        <v>18</v>
      </c>
      <c r="C8" s="15"/>
      <c r="D8" s="15"/>
    </row>
    <row r="9" spans="2:4">
      <c r="B9" s="15" t="s">
        <v>19</v>
      </c>
      <c r="C9" s="26">
        <v>8.0000000000000004E-4</v>
      </c>
      <c r="D9" s="26">
        <v>1.0500000000000001E-2</v>
      </c>
    </row>
    <row r="10" spans="2:4">
      <c r="B10" s="15" t="s">
        <v>20</v>
      </c>
      <c r="C10" s="28" t="s">
        <v>71</v>
      </c>
      <c r="D10" s="28" t="s">
        <v>21</v>
      </c>
    </row>
    <row r="11" spans="2:4">
      <c r="B11" s="15" t="s">
        <v>22</v>
      </c>
      <c r="C11" s="28" t="s">
        <v>23</v>
      </c>
      <c r="D11" s="28" t="s">
        <v>23</v>
      </c>
    </row>
    <row r="12" spans="2:4">
      <c r="B12" s="15" t="s">
        <v>24</v>
      </c>
      <c r="C12" s="15" t="s">
        <v>25</v>
      </c>
      <c r="D12" s="15" t="s">
        <v>25</v>
      </c>
    </row>
    <row r="13" spans="2:4">
      <c r="B13" s="15" t="s">
        <v>26</v>
      </c>
      <c r="C13" s="15" t="s">
        <v>101</v>
      </c>
      <c r="D13" s="15" t="s">
        <v>106</v>
      </c>
    </row>
    <row r="14" spans="2:4">
      <c r="B14" s="15"/>
      <c r="C14" s="15"/>
      <c r="D14" s="15"/>
    </row>
    <row r="15" spans="2:4">
      <c r="B15" s="15" t="s">
        <v>28</v>
      </c>
      <c r="C15" s="15"/>
      <c r="D15" s="15"/>
    </row>
    <row r="16" spans="2:4">
      <c r="B16" s="15" t="s">
        <v>29</v>
      </c>
      <c r="C16" s="15">
        <v>7.4590000000000004E-2</v>
      </c>
      <c r="D16" s="15">
        <v>1.477E-2</v>
      </c>
    </row>
    <row r="17" spans="2:4">
      <c r="B17" s="15" t="s">
        <v>30</v>
      </c>
      <c r="C17" s="15">
        <v>1.26</v>
      </c>
      <c r="D17" s="15">
        <v>9.6339999999999995E-2</v>
      </c>
    </row>
    <row r="18" spans="2:4">
      <c r="B18" s="15" t="s">
        <v>31</v>
      </c>
      <c r="C18" s="15" t="s">
        <v>102</v>
      </c>
      <c r="D18" s="15" t="s">
        <v>107</v>
      </c>
    </row>
    <row r="19" spans="2:4">
      <c r="B19" s="15" t="s">
        <v>33</v>
      </c>
      <c r="C19" s="15" t="s">
        <v>103</v>
      </c>
      <c r="D19" s="15" t="s">
        <v>108</v>
      </c>
    </row>
    <row r="20" spans="2:4">
      <c r="B20" s="15" t="s">
        <v>35</v>
      </c>
      <c r="C20" s="15">
        <v>0.95399999999999996</v>
      </c>
      <c r="D20" s="15">
        <v>0.83779999999999999</v>
      </c>
    </row>
    <row r="21" spans="2:4">
      <c r="B21" s="15"/>
      <c r="C21" s="15"/>
      <c r="D21" s="15"/>
    </row>
    <row r="22" spans="2:4">
      <c r="B22" s="15" t="s">
        <v>36</v>
      </c>
      <c r="C22" s="15"/>
      <c r="D22" s="15"/>
    </row>
    <row r="23" spans="2:4">
      <c r="B23" s="15" t="s">
        <v>37</v>
      </c>
      <c r="C23" s="15" t="s">
        <v>104</v>
      </c>
      <c r="D23" s="15" t="s">
        <v>109</v>
      </c>
    </row>
    <row r="24" spans="2:4">
      <c r="B24" s="15" t="s">
        <v>19</v>
      </c>
      <c r="C24" s="15">
        <v>1.03E-2</v>
      </c>
      <c r="D24" s="15" t="s">
        <v>39</v>
      </c>
    </row>
    <row r="25" spans="2:4">
      <c r="B25" s="15" t="s">
        <v>20</v>
      </c>
      <c r="C25" s="15" t="s">
        <v>21</v>
      </c>
      <c r="D25" s="15" t="s">
        <v>40</v>
      </c>
    </row>
    <row r="26" spans="2:4">
      <c r="B26" s="15" t="s">
        <v>22</v>
      </c>
      <c r="C26" s="15" t="s">
        <v>23</v>
      </c>
      <c r="D26" s="15" t="s">
        <v>23</v>
      </c>
    </row>
    <row r="27" spans="2:4">
      <c r="B27" s="15"/>
      <c r="C27" s="15"/>
      <c r="D27" s="15"/>
    </row>
    <row r="28" spans="2:4">
      <c r="B28" s="15" t="s">
        <v>41</v>
      </c>
      <c r="C28" s="15"/>
      <c r="D28" s="15"/>
    </row>
    <row r="29" spans="2:4">
      <c r="B29" s="15" t="s">
        <v>42</v>
      </c>
      <c r="C29" s="15">
        <v>3</v>
      </c>
      <c r="D29" s="15">
        <v>3</v>
      </c>
    </row>
    <row r="30" spans="2:4">
      <c r="B30" s="15" t="s">
        <v>43</v>
      </c>
      <c r="C30" s="15">
        <v>3</v>
      </c>
      <c r="D30" s="15">
        <v>3</v>
      </c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843A-10A9-2048-A237-E6BBBBAD8D1D}">
  <dimension ref="B2:K16"/>
  <sheetViews>
    <sheetView workbookViewId="0">
      <selection activeCell="D18" sqref="D18"/>
    </sheetView>
  </sheetViews>
  <sheetFormatPr baseColWidth="10" defaultColWidth="10.85546875" defaultRowHeight="16"/>
  <cols>
    <col min="1" max="1" width="4.85546875" style="11" customWidth="1"/>
    <col min="2" max="2" width="26.7109375" style="11" bestFit="1" customWidth="1"/>
    <col min="3" max="16384" width="10.85546875" style="11"/>
  </cols>
  <sheetData>
    <row r="2" spans="2:11">
      <c r="C2" s="11" t="s">
        <v>94</v>
      </c>
      <c r="D2" s="11" t="s">
        <v>95</v>
      </c>
      <c r="E2" s="11" t="s">
        <v>96</v>
      </c>
      <c r="F2" s="11" t="s">
        <v>111</v>
      </c>
      <c r="G2" s="11" t="s">
        <v>3</v>
      </c>
    </row>
    <row r="3" spans="2:11">
      <c r="B3" s="29" t="s">
        <v>112</v>
      </c>
      <c r="C3" s="11">
        <v>2.4294565291186827</v>
      </c>
      <c r="D3" s="11">
        <v>7.214687536436025</v>
      </c>
      <c r="E3" s="11">
        <v>0</v>
      </c>
      <c r="F3" s="11">
        <v>2.954103322997133</v>
      </c>
      <c r="G3" s="11">
        <f>AVERAGE(C3:F3)</f>
        <v>3.1495618471379601</v>
      </c>
    </row>
    <row r="4" spans="2:11">
      <c r="B4" s="29" t="s">
        <v>113</v>
      </c>
      <c r="C4" s="11">
        <v>100</v>
      </c>
      <c r="D4" s="11">
        <v>100</v>
      </c>
      <c r="E4" s="11">
        <v>100</v>
      </c>
      <c r="F4" s="11">
        <v>100</v>
      </c>
      <c r="G4" s="11">
        <f t="shared" ref="G4:G16" si="0">AVERAGE(C4:F4)</f>
        <v>100</v>
      </c>
    </row>
    <row r="5" spans="2:11">
      <c r="B5" s="29" t="s">
        <v>114</v>
      </c>
      <c r="C5" s="11">
        <v>8.4297404980723556</v>
      </c>
      <c r="D5" s="11">
        <v>13.637721996629921</v>
      </c>
      <c r="E5" s="11">
        <v>7.3199747262946442</v>
      </c>
      <c r="F5" s="11">
        <v>33.374907235703866</v>
      </c>
      <c r="G5" s="11">
        <f t="shared" si="0"/>
        <v>15.690586114175197</v>
      </c>
    </row>
    <row r="6" spans="2:11">
      <c r="B6" s="29" t="s">
        <v>115</v>
      </c>
      <c r="C6" s="11">
        <v>133.47650889485664</v>
      </c>
      <c r="D6" s="11">
        <v>139.08852909199319</v>
      </c>
      <c r="E6" s="11">
        <v>132.71293451271927</v>
      </c>
      <c r="F6" s="11">
        <v>162.88215274542011</v>
      </c>
      <c r="G6" s="11">
        <f t="shared" si="0"/>
        <v>142.04003131124728</v>
      </c>
    </row>
    <row r="7" spans="2:11">
      <c r="B7" s="29" t="s">
        <v>117</v>
      </c>
      <c r="C7" s="11">
        <v>1.6313503393842188</v>
      </c>
      <c r="D7" s="11">
        <v>7.5614774700039993</v>
      </c>
      <c r="E7" s="11">
        <v>0.59554826263555716</v>
      </c>
      <c r="F7" s="11">
        <v>0.20760585835242132</v>
      </c>
      <c r="G7" s="11">
        <f t="shared" si="0"/>
        <v>2.498995482594049</v>
      </c>
    </row>
    <row r="8" spans="2:11">
      <c r="B8" s="29" t="s">
        <v>116</v>
      </c>
      <c r="C8" s="11">
        <v>23.664609770161988</v>
      </c>
      <c r="D8" s="11">
        <v>36.71082785854275</v>
      </c>
      <c r="E8" s="11">
        <v>31.073334053446455</v>
      </c>
      <c r="F8" s="11">
        <v>29.005026673124679</v>
      </c>
      <c r="G8" s="11">
        <f t="shared" si="0"/>
        <v>30.113449588818966</v>
      </c>
    </row>
    <row r="9" spans="2:11">
      <c r="B9" s="29" t="s">
        <v>118</v>
      </c>
      <c r="C9" s="11">
        <v>1.3845889900973845</v>
      </c>
      <c r="D9" s="11">
        <v>6.3345350002428189</v>
      </c>
      <c r="E9" s="11">
        <v>5.1116412931288631</v>
      </c>
      <c r="F9" s="11">
        <v>1.2765583141561949</v>
      </c>
      <c r="G9" s="11">
        <f t="shared" si="0"/>
        <v>3.5268308994063151</v>
      </c>
    </row>
    <row r="10" spans="2:11">
      <c r="B10" s="29" t="s">
        <v>118</v>
      </c>
      <c r="C10" s="11">
        <v>75.154776798373149</v>
      </c>
      <c r="D10" s="11">
        <v>87.739318631086178</v>
      </c>
      <c r="E10" s="11">
        <v>77.993568756751117</v>
      </c>
      <c r="F10" s="11">
        <v>83.00389373815122</v>
      </c>
      <c r="G10" s="11">
        <f t="shared" si="0"/>
        <v>80.972889481090419</v>
      </c>
      <c r="K10" s="30"/>
    </row>
    <row r="11" spans="2:11">
      <c r="B11" s="29" t="s">
        <v>119</v>
      </c>
      <c r="C11" s="11">
        <v>0.72587714588375285</v>
      </c>
      <c r="D11" s="11">
        <v>4.4087399097351359</v>
      </c>
      <c r="E11" s="11">
        <v>0.25783389547765956</v>
      </c>
      <c r="F11" s="11">
        <v>1.2672159885695795</v>
      </c>
      <c r="G11" s="11">
        <f t="shared" si="0"/>
        <v>1.6649167349165319</v>
      </c>
      <c r="K11" s="30"/>
    </row>
    <row r="12" spans="2:11">
      <c r="B12" s="29" t="s">
        <v>120</v>
      </c>
      <c r="C12" s="11">
        <v>15.459924520505053</v>
      </c>
      <c r="D12" s="11">
        <v>29.948656843365818</v>
      </c>
      <c r="E12" s="11">
        <v>16.735352719979122</v>
      </c>
      <c r="F12" s="11">
        <v>26.677534197380794</v>
      </c>
      <c r="G12" s="11">
        <f t="shared" si="0"/>
        <v>22.205367070307698</v>
      </c>
      <c r="K12" s="30"/>
    </row>
    <row r="13" spans="2:11">
      <c r="B13" s="29" t="s">
        <v>121</v>
      </c>
      <c r="C13" s="11">
        <v>0</v>
      </c>
      <c r="D13" s="11">
        <v>4.5084051591235852</v>
      </c>
      <c r="E13" s="11">
        <v>4.653190782595396</v>
      </c>
      <c r="F13" s="11">
        <v>1.8899076298138937</v>
      </c>
      <c r="G13" s="11">
        <f t="shared" si="0"/>
        <v>2.7628758928832191</v>
      </c>
      <c r="K13" s="30"/>
    </row>
    <row r="14" spans="2:11">
      <c r="B14" s="29" t="s">
        <v>121</v>
      </c>
      <c r="C14" s="11">
        <v>74.354509874036481</v>
      </c>
      <c r="D14" s="11">
        <v>91.029598135392376</v>
      </c>
      <c r="E14" s="11">
        <v>98.04905288266724</v>
      </c>
      <c r="F14" s="11">
        <v>108.50481876355018</v>
      </c>
      <c r="G14" s="11">
        <f t="shared" si="0"/>
        <v>92.984494913911576</v>
      </c>
      <c r="K14" s="30"/>
    </row>
    <row r="15" spans="2:11">
      <c r="B15" s="29" t="s">
        <v>122</v>
      </c>
      <c r="C15" s="11">
        <v>0</v>
      </c>
      <c r="D15" s="11">
        <v>4.0419613968683663</v>
      </c>
      <c r="E15" s="11">
        <v>0</v>
      </c>
      <c r="F15" s="11">
        <v>0</v>
      </c>
      <c r="G15" s="11">
        <f t="shared" si="0"/>
        <v>1.0104903492170916</v>
      </c>
      <c r="K15" s="30"/>
    </row>
    <row r="16" spans="2:11">
      <c r="B16" s="29" t="s">
        <v>123</v>
      </c>
      <c r="C16" s="11">
        <v>0</v>
      </c>
      <c r="D16" s="11">
        <v>0</v>
      </c>
      <c r="E16" s="11">
        <v>0</v>
      </c>
      <c r="F16" s="11">
        <v>0</v>
      </c>
      <c r="G16" s="11">
        <f t="shared" si="0"/>
        <v>0</v>
      </c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7626-C0AB-DD49-9BDE-71A0F090B8B4}">
  <dimension ref="B1:E30"/>
  <sheetViews>
    <sheetView workbookViewId="0">
      <selection activeCell="G12" sqref="G12"/>
    </sheetView>
  </sheetViews>
  <sheetFormatPr baseColWidth="10" defaultColWidth="10.85546875" defaultRowHeight="20"/>
  <cols>
    <col min="1" max="1" width="10.85546875" style="7"/>
    <col min="2" max="2" width="38.7109375" style="7" bestFit="1" customWidth="1"/>
    <col min="3" max="3" width="17.7109375" style="7" bestFit="1" customWidth="1"/>
    <col min="4" max="5" width="19.140625" style="7" bestFit="1" customWidth="1"/>
    <col min="6" max="16384" width="10.85546875" style="7"/>
  </cols>
  <sheetData>
    <row r="1" spans="2:5">
      <c r="B1" s="15"/>
      <c r="C1" s="15"/>
    </row>
    <row r="2" spans="2:5">
      <c r="B2" s="15" t="s">
        <v>13</v>
      </c>
      <c r="C2" s="31" t="s">
        <v>128</v>
      </c>
    </row>
    <row r="3" spans="2:5">
      <c r="B3" s="15"/>
      <c r="C3" s="15"/>
    </row>
    <row r="4" spans="2:5">
      <c r="B4" s="15" t="s">
        <v>15</v>
      </c>
      <c r="C4" s="27" t="s">
        <v>6</v>
      </c>
      <c r="D4" s="27" t="s">
        <v>8</v>
      </c>
      <c r="E4" s="27" t="s">
        <v>10</v>
      </c>
    </row>
    <row r="5" spans="2:5">
      <c r="B5" s="15" t="s">
        <v>16</v>
      </c>
      <c r="C5" s="15" t="s">
        <v>16</v>
      </c>
      <c r="D5" s="15" t="s">
        <v>16</v>
      </c>
      <c r="E5" s="15" t="s">
        <v>16</v>
      </c>
    </row>
    <row r="6" spans="2:5">
      <c r="B6" s="15" t="s">
        <v>17</v>
      </c>
      <c r="C6" s="27" t="s">
        <v>97</v>
      </c>
      <c r="D6" s="27" t="s">
        <v>110</v>
      </c>
      <c r="E6" s="27" t="s">
        <v>137</v>
      </c>
    </row>
    <row r="7" spans="2:5">
      <c r="B7" s="15"/>
      <c r="C7" s="15"/>
      <c r="D7" s="15"/>
      <c r="E7" s="15"/>
    </row>
    <row r="8" spans="2:5">
      <c r="B8" s="15" t="s">
        <v>18</v>
      </c>
      <c r="C8" s="15"/>
      <c r="D8" s="15"/>
      <c r="E8" s="15"/>
    </row>
    <row r="9" spans="2:5">
      <c r="B9" s="15" t="s">
        <v>19</v>
      </c>
      <c r="C9" s="31">
        <v>1E-3</v>
      </c>
      <c r="D9" s="31" t="s">
        <v>39</v>
      </c>
      <c r="E9" s="31">
        <v>1E-4</v>
      </c>
    </row>
    <row r="10" spans="2:5">
      <c r="B10" s="15" t="s">
        <v>20</v>
      </c>
      <c r="C10" s="32" t="s">
        <v>45</v>
      </c>
      <c r="D10" s="32" t="s">
        <v>40</v>
      </c>
      <c r="E10" s="32" t="s">
        <v>71</v>
      </c>
    </row>
    <row r="11" spans="2:5">
      <c r="B11" s="15" t="s">
        <v>22</v>
      </c>
      <c r="C11" s="32" t="s">
        <v>23</v>
      </c>
      <c r="D11" s="32" t="s">
        <v>23</v>
      </c>
      <c r="E11" s="32" t="s">
        <v>23</v>
      </c>
    </row>
    <row r="12" spans="2:5">
      <c r="B12" s="15" t="s">
        <v>24</v>
      </c>
      <c r="C12" s="15" t="s">
        <v>25</v>
      </c>
      <c r="D12" s="15" t="s">
        <v>25</v>
      </c>
      <c r="E12" s="15" t="s">
        <v>25</v>
      </c>
    </row>
    <row r="13" spans="2:5">
      <c r="B13" s="15" t="s">
        <v>26</v>
      </c>
      <c r="C13" s="15" t="s">
        <v>124</v>
      </c>
      <c r="D13" s="15" t="s">
        <v>129</v>
      </c>
      <c r="E13" s="15" t="s">
        <v>133</v>
      </c>
    </row>
    <row r="14" spans="2:5">
      <c r="B14" s="15"/>
      <c r="C14" s="15"/>
      <c r="D14" s="15"/>
      <c r="E14" s="15"/>
    </row>
    <row r="15" spans="2:5">
      <c r="B15" s="15" t="s">
        <v>28</v>
      </c>
      <c r="C15" s="15"/>
      <c r="D15" s="15"/>
      <c r="E15" s="15"/>
    </row>
    <row r="16" spans="2:5">
      <c r="B16" s="15" t="s">
        <v>29</v>
      </c>
      <c r="C16" s="15">
        <v>100</v>
      </c>
      <c r="D16" s="15">
        <v>30.11</v>
      </c>
      <c r="E16" s="15">
        <v>22.21</v>
      </c>
    </row>
    <row r="17" spans="2:5">
      <c r="B17" s="15" t="s">
        <v>30</v>
      </c>
      <c r="C17" s="15">
        <v>142</v>
      </c>
      <c r="D17" s="15">
        <v>80.97</v>
      </c>
      <c r="E17" s="15">
        <v>92.98</v>
      </c>
    </row>
    <row r="18" spans="2:5">
      <c r="B18" s="15" t="s">
        <v>31</v>
      </c>
      <c r="C18" s="15" t="s">
        <v>125</v>
      </c>
      <c r="D18" s="15" t="s">
        <v>130</v>
      </c>
      <c r="E18" s="15" t="s">
        <v>134</v>
      </c>
    </row>
    <row r="19" spans="2:5">
      <c r="B19" s="15" t="s">
        <v>33</v>
      </c>
      <c r="C19" s="15" t="s">
        <v>126</v>
      </c>
      <c r="D19" s="15" t="s">
        <v>131</v>
      </c>
      <c r="E19" s="15" t="s">
        <v>135</v>
      </c>
    </row>
    <row r="20" spans="2:5">
      <c r="B20" s="15" t="s">
        <v>35</v>
      </c>
      <c r="C20" s="15">
        <v>0.85419999999999996</v>
      </c>
      <c r="D20" s="15">
        <v>0.96640000000000004</v>
      </c>
      <c r="E20" s="15">
        <v>0.9284</v>
      </c>
    </row>
    <row r="21" spans="2:5">
      <c r="B21" s="15"/>
      <c r="C21" s="15"/>
      <c r="D21" s="15"/>
      <c r="E21" s="15"/>
    </row>
    <row r="22" spans="2:5">
      <c r="B22" s="15" t="s">
        <v>36</v>
      </c>
      <c r="C22" s="15"/>
      <c r="D22" s="15"/>
      <c r="E22" s="15"/>
    </row>
    <row r="23" spans="2:5">
      <c r="B23" s="15" t="s">
        <v>37</v>
      </c>
      <c r="C23" s="15" t="s">
        <v>127</v>
      </c>
      <c r="D23" s="15" t="s">
        <v>132</v>
      </c>
      <c r="E23" s="15" t="s">
        <v>136</v>
      </c>
    </row>
    <row r="24" spans="2:5">
      <c r="B24" s="15" t="s">
        <v>19</v>
      </c>
      <c r="C24" s="15" t="s">
        <v>39</v>
      </c>
      <c r="D24" s="15">
        <v>0.96199999999999997</v>
      </c>
      <c r="E24" s="15">
        <v>0.28689999999999999</v>
      </c>
    </row>
    <row r="25" spans="2:5">
      <c r="B25" s="15" t="s">
        <v>20</v>
      </c>
      <c r="C25" s="15" t="s">
        <v>40</v>
      </c>
      <c r="D25" s="15" t="s">
        <v>80</v>
      </c>
      <c r="E25" s="15" t="s">
        <v>80</v>
      </c>
    </row>
    <row r="26" spans="2:5">
      <c r="B26" s="15" t="s">
        <v>22</v>
      </c>
      <c r="C26" s="15" t="s">
        <v>23</v>
      </c>
      <c r="D26" s="15" t="s">
        <v>81</v>
      </c>
      <c r="E26" s="15" t="s">
        <v>81</v>
      </c>
    </row>
    <row r="27" spans="2:5">
      <c r="B27" s="15"/>
      <c r="C27" s="15"/>
      <c r="D27" s="15"/>
      <c r="E27" s="15"/>
    </row>
    <row r="28" spans="2:5">
      <c r="B28" s="15" t="s">
        <v>41</v>
      </c>
      <c r="C28" s="15"/>
      <c r="D28" s="15"/>
      <c r="E28" s="15"/>
    </row>
    <row r="29" spans="2:5">
      <c r="B29" s="15" t="s">
        <v>42</v>
      </c>
      <c r="C29" s="15">
        <v>4</v>
      </c>
      <c r="D29" s="15">
        <v>4</v>
      </c>
      <c r="E29" s="15">
        <v>4</v>
      </c>
    </row>
    <row r="30" spans="2:5">
      <c r="B30" s="15" t="s">
        <v>43</v>
      </c>
      <c r="C30" s="15">
        <v>4</v>
      </c>
      <c r="D30" s="15">
        <v>4</v>
      </c>
      <c r="E30" s="15">
        <v>4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Fig2A_N1-3</vt:lpstr>
      <vt:lpstr>Fig2A_t-test</vt:lpstr>
      <vt:lpstr>Fig2C_N1-3</vt:lpstr>
      <vt:lpstr>Fig2C_t-test</vt:lpstr>
      <vt:lpstr>Fig2D_N1-3</vt:lpstr>
      <vt:lpstr>Fig2D_t-test</vt:lpstr>
      <vt:lpstr>Fig2F_N1-4</vt:lpstr>
      <vt:lpstr>Fig2F_t-test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2023-01-05T15:59:17Z</dcterms:created>
  <dcterms:modified xsi:type="dcterms:W3CDTF">2023-01-07T06:28:46Z</dcterms:modified>
</cp:coreProperties>
</file>