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20220218" sheetId="2" r:id="rId5"/>
    <sheet state="visible" name="20220225" sheetId="3" r:id="rId6"/>
  </sheets>
  <definedNames/>
  <calcPr/>
</workbook>
</file>

<file path=xl/sharedStrings.xml><?xml version="1.0" encoding="utf-8"?>
<sst xmlns="http://schemas.openxmlformats.org/spreadsheetml/2006/main" count="392" uniqueCount="71">
  <si>
    <t>C1-20220209_UbcH10C114A30mgml_cytATL_UbcH10wt_e5-2,tif (Projected Kymograph)-1,tif</t>
  </si>
  <si>
    <t>pixels</t>
  </si>
  <si>
    <t>average</t>
  </si>
  <si>
    <t>velocity (um/sec)</t>
  </si>
  <si>
    <t>height</t>
  </si>
  <si>
    <t xml:space="preserve">time (sec) </t>
  </si>
  <si>
    <t>width</t>
  </si>
  <si>
    <t>distance (micron)</t>
  </si>
  <si>
    <t>length</t>
  </si>
  <si>
    <t>onset of separation</t>
  </si>
  <si>
    <t>C1-20220209_UbcH10C114A30mgml_cytATL_UbcH10wt_e5-2,tif (Projected Kymograph)-2,tif</t>
  </si>
  <si>
    <t>Plot of C1-20220209_UbcH10C114A30mgml_cytATL_UbcH10wt_e5-2,tif (Projected Kymograph)-2</t>
  </si>
  <si>
    <t>C1-20220209_UbcH10C114A30mgml_cytATL_UbcH10wt_e5-2,tif (Projected Kymograph)-3,tif</t>
  </si>
  <si>
    <t>range of separatiom</t>
  </si>
  <si>
    <t>Plot of C1-20220209_UbcH10C114A30mgml_cytATL_UbcH10wt_e5-2,tif (Projected Kymograph)-1</t>
  </si>
  <si>
    <t>Plot of C1-20220209_UbcH10C114A30mgml_cytATL_UbcH10wt_e5-2,tif (Projected Kymograph)-3</t>
  </si>
  <si>
    <t>C1-20220209_UbcH10C114A40mgml_buffer_UbcH10wt_e8-1,tif (Projected Kymograph)-3,tif</t>
  </si>
  <si>
    <t>Plot of C1-20220209_UbcH10C114A40mgml_buffer_UbcH10wt_e8-1,tif (Projected Kymograph)-3</t>
  </si>
  <si>
    <t>C1-20220209_UbcH10C114A40mgml_buffer_UbcH10wt_e8-2,tif (Projected Kymograph)-2,tif</t>
  </si>
  <si>
    <t>Plot of C1-20220209_UbcH10C114A40mgml_buffer_UbcH10wt_e8-2,tif (Projected Kymograph)-2</t>
  </si>
  <si>
    <t>C1-20220209_UbcH10C114A40mgml_buffer_UbcH10wt_e8-3,tif (Projected Kymograph)-1,tif</t>
  </si>
  <si>
    <t>Plot of C1-20220209_UbcH10C114A40mgml_buffer_UbcH10wt_e8-3,tif (Projected Kymograph)-1</t>
  </si>
  <si>
    <t>C1-20220210_UbcH10C114S40mgml_buffer_UbcH10wt_e4-2,tif (Projected Kymograph)-1,tif</t>
  </si>
  <si>
    <t>Plot of C1-20220210_UbcH10C114S40mgml_buffer_UbcH10wt_e4-2,tif (Projected Kymograph)-1</t>
  </si>
  <si>
    <t>C1-20220210_UbcH10C114S40mgml_buffer_UbcH10wt_e4-2,tif (Projected Kymograph)-2,tif</t>
  </si>
  <si>
    <t>Plot of C1-20220210_UbcH10C114S40mgml_buffer_UbcH10wt_e4-2,tif (Projected Kymograph)-2</t>
  </si>
  <si>
    <t>C1-20220210_UbcH10C114S40mgml_buffer_UbcH10wt_e4-2,tif (Projected Kymograph)-3,tif</t>
  </si>
  <si>
    <t>Plot of C1-20220210_UbcH10C114S40mgml_buffer_UbcH10wt_e4-2,tif (Projected Kymograph)-3</t>
  </si>
  <si>
    <t>C1-20220210_UbcH10C114S40mgml_buffer_UbcH10wt_e7-2,tif (Projected Kymograph)-1,tif</t>
  </si>
  <si>
    <t>Plot of C1-20220210_UbcH10C114S40mgml_buffer_UbcH10wt_e7-2,tif (Projected Kymograph)-1</t>
  </si>
  <si>
    <t>C1-20220210_UbcH10C114S40mgml_buffer_UbcH10wt_e7-2,tif (Projected Kymograph)-2,tif</t>
  </si>
  <si>
    <t>Plot of C1-20220210_UbcH10C114S40mgml_buffer_UbcH10wt_e7-2,tif (Projected Kymograph)-2</t>
  </si>
  <si>
    <t>C1-20220210_UbcH10C114S40mgml_buffer_UbcH10wt_e7-3,tif (Projected Kymograph)-2,tif</t>
  </si>
  <si>
    <t>Plot of C1-20220210_UbcH10C114S40mgml_buffer_UbcH10wt_e7-3,tif (Projected Kymograph)-2</t>
  </si>
  <si>
    <t>C1-20220210_UbcH10C114S40mgml_cytATL_UbcH10wt_e2-1,tif (Projected Kymograph)-1,tif</t>
  </si>
  <si>
    <t>Plot of C1-20220210_UbcH10C114S40mgml_cytATL_UbcH10wt_e2-1,tif (Projected Kymograph)-1</t>
  </si>
  <si>
    <t>C1-20220210_UbcH10C114S40mgml_cytATL_UbcH10wt_e2-1,tif (Projected Kymograph)-2,tif</t>
  </si>
  <si>
    <t>Plot of C1-20220210_UbcH10C114S40mgml_cytATL_UbcH10wt_e2-1,tif (Projected Kymograph)-2</t>
  </si>
  <si>
    <t>C1-20220210_UbcH10C114S40mgml_cytATL_UbcH10wt_e2-1,tif (Projected Kymograph)-3,tif</t>
  </si>
  <si>
    <t>Plot of C1-20220210_UbcH10C114S40mgml_cytATL_UbcH10wt_e2-1,tif (Projected Kymograph)-3</t>
  </si>
  <si>
    <t>C1-20220210_UbcH10C114S40mgml_cytATL_UbcH10wt_e6-1,tif (Projected Kymograph)-2,tif</t>
  </si>
  <si>
    <t>Plot of C1-20220210_UbcH10C114S40mgml_cytATL_UbcH10wt_e6-1,tif (Projected Kymograph)-2</t>
  </si>
  <si>
    <t>C1-20220211_UbcH10C114S40mgml_buffer_UbcH10wt_e5-1,tif (Projected Kymograph)-1,tif</t>
  </si>
  <si>
    <t>Plot of C1-20220211_UbcH10C114S40mgml_buffer_UbcH10wt_e5-1,tif (Projected Kymograph)-1</t>
  </si>
  <si>
    <t>C1-20220211_UbcH10C114S40mgml_buffer_UbcH10wt_e5-1,tif (Projected Kymograph)-2,tif</t>
  </si>
  <si>
    <t>Plot of C1-20220211_UbcH10C114S40mgml_buffer_UbcH10wt_e5-1,tif (Projected Kymograph)-2</t>
  </si>
  <si>
    <t>C1-20220211_UbcH10C114S40mgml_buffer_UbcH10wt_e5-1,tif (Projected Kymograph)-3,tif</t>
  </si>
  <si>
    <t>Plot of C1-20220211_UbcH10C114S40mgml_buffer_UbcH10wt_e5-1,tif (Projected Kymograph)-3</t>
  </si>
  <si>
    <t>C1-20220211_UbcH10C114S40mgml_cytATL_UbcH10wt_e2-1,tif (Projected Kymograph)-1,tif</t>
  </si>
  <si>
    <t>Plot of C1-20220211_UbcH10C114S40mgml_cytATL_UbcH10wt_e2-1,tif (Projected Kymograph)-1</t>
  </si>
  <si>
    <t>C1-20220211_UbcH10C114S40mgml_cytATL_UbcH10wt_e2-1,tif (Projected Kymograph)-2,tif</t>
  </si>
  <si>
    <t>Plot of C1-20220211_UbcH10C114S40mgml_cytATL_UbcH10wt_e2-1,tif (Projected Kymograph)-2</t>
  </si>
  <si>
    <t>C1-20220211_UbcH10C114S40mgml_cytATL_UbcH10wt_e2-2,tif (Projected Kymograph)-1,tif</t>
  </si>
  <si>
    <t>Plot of C1-20220211_UbcH10C114S40mgml_cytATL_UbcH10wt_e2-2,tif (Projected Kymograph)-1</t>
  </si>
  <si>
    <t>C1-20220211_UbcH10C114S40mgml_cytATL_UbcH10wt_e2-2,tif (Projected Kymograph)-2,tif</t>
  </si>
  <si>
    <t>Plot of C1-20220211_UbcH10C114S40mgml_cytATL_UbcH10wt_e2-2,tif (Projected Kymograph)-2</t>
  </si>
  <si>
    <t>time (sec)</t>
  </si>
  <si>
    <t>distance (um)</t>
  </si>
  <si>
    <t>Plot of C1-20220218_UbcH10C114S_buffer_UbcH10wt_e3-2.tif (Projected Kymograph)-1</t>
  </si>
  <si>
    <t>C1-20220218_UbcH10C114S_buffer_UbcH10wt_e3-2.tif (Projected Kymograph)-1.tif</t>
  </si>
  <si>
    <t>C1-20220218_UbcH10C114S_buffer_UbcH10wt_e3-2.tif (Projected Kymograph)-1</t>
  </si>
  <si>
    <t>C1-20220218_UbcH10C114S_buffer_UbcH10wt_e3-2.tif (Projected Kymograph)-1:0029-0066</t>
  </si>
  <si>
    <t>C1-20220218_UbcH10C114S_buffer_UbcH10wt_e3-2.tif (Projected Kymograph)-1:0109-0103</t>
  </si>
  <si>
    <t>20220225_UbcH10C114S_cytATL_UbcH10WT_e3</t>
  </si>
  <si>
    <t>C1-20220225_UbcH10C114S_cytATL_UbcH10WT_e3-1.tif (Projected Kymograph)-1:0021-0066</t>
  </si>
  <si>
    <t>range of separation</t>
  </si>
  <si>
    <t>Plot of C1-20220225_UbcH10C114S_cytATL_UbcH10WT_e3-1.tif (Projected Kymograph)-1</t>
  </si>
  <si>
    <t>C1-20220225_UbcH10C114S_cytATL_UbcH10WT_e3-1.tif (Projected Kymograph)-1:0021-0061</t>
  </si>
  <si>
    <t>C1-20220225_UbcH10C114S_cytATL_UbcH10WT_e3-1.tif (Projected Kymograph)-1</t>
  </si>
  <si>
    <t>C1-20220225_UbcH10C114S_cytATL_UbcH10WT_e3-2.tif (Projected Kymograph)-1:0021-0089</t>
  </si>
  <si>
    <t>Plot of C1-20220225_UbcH10C114S_cytATL_UbcH10WT_e3-2.tif (Projected Kymograph)-1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</si>
</sst>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theme="1"/>
      <name val="Calibri"/>
      <scheme val="minor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 readingOrder="0" shrinkToFit="0" vertical="bottom" wrapText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8.71"/>
    <col customWidth="1" min="5" max="5" width="82.29"/>
    <col customWidth="1" min="6" max="13" width="8.71"/>
    <col customWidth="1" min="14" max="14" width="19.43"/>
    <col customWidth="1" min="15" max="15" width="8.71"/>
    <col customWidth="1" min="16" max="16" width="18.71"/>
    <col customWidth="1" min="17" max="17" width="22.43"/>
    <col customWidth="1" min="18" max="26" width="8.71"/>
  </cols>
  <sheetData>
    <row r="2">
      <c r="D2" s="1" t="s">
        <v>0</v>
      </c>
    </row>
    <row r="3">
      <c r="E3" s="1" t="s">
        <v>1</v>
      </c>
      <c r="K3" s="1" t="s">
        <v>1</v>
      </c>
      <c r="O3" s="1" t="s">
        <v>2</v>
      </c>
      <c r="S3" s="1" t="s">
        <v>3</v>
      </c>
    </row>
    <row r="4">
      <c r="D4" s="1" t="s">
        <v>4</v>
      </c>
      <c r="E4" s="1">
        <v>35.27</v>
      </c>
      <c r="F4" s="1">
        <f>E4/10</f>
        <v>3.527</v>
      </c>
      <c r="J4" s="1" t="s">
        <v>4</v>
      </c>
      <c r="K4" s="1">
        <v>52.16</v>
      </c>
      <c r="L4" s="1">
        <f>K4/10</f>
        <v>5.216</v>
      </c>
      <c r="O4" s="1">
        <f>(F4+L4)/2</f>
        <v>4.3715</v>
      </c>
      <c r="Q4" s="1" t="s">
        <v>5</v>
      </c>
      <c r="R4" s="1">
        <f>O4*0.5</f>
        <v>2.18575</v>
      </c>
      <c r="S4" s="1">
        <f>R5/R4</f>
        <v>1.303442754</v>
      </c>
    </row>
    <row r="5">
      <c r="D5" s="1" t="s">
        <v>6</v>
      </c>
      <c r="E5" s="1">
        <v>16.88</v>
      </c>
      <c r="J5" s="1" t="s">
        <v>6</v>
      </c>
      <c r="K5" s="1">
        <v>21.62</v>
      </c>
      <c r="O5" s="1">
        <f>(E5+K5)/2</f>
        <v>19.25</v>
      </c>
      <c r="Q5" s="1" t="s">
        <v>7</v>
      </c>
      <c r="R5" s="1">
        <f>O5*0.148</f>
        <v>2.849</v>
      </c>
    </row>
    <row r="9">
      <c r="T9" s="1" t="s">
        <v>8</v>
      </c>
      <c r="U9" s="1" t="s">
        <v>9</v>
      </c>
    </row>
    <row r="10">
      <c r="D10" s="1">
        <v>1.0</v>
      </c>
      <c r="E10" s="1" t="s">
        <v>0</v>
      </c>
      <c r="F10" s="1">
        <v>99.0667</v>
      </c>
      <c r="G10" s="1">
        <v>1061.2727</v>
      </c>
      <c r="H10" s="1">
        <v>14.9338</v>
      </c>
      <c r="I10" s="1">
        <v>1038.0</v>
      </c>
      <c r="J10" s="1">
        <v>1086.0</v>
      </c>
      <c r="K10" s="1">
        <v>81.0</v>
      </c>
      <c r="L10" s="1">
        <v>48.4076</v>
      </c>
      <c r="M10" s="1">
        <v>96.8152</v>
      </c>
      <c r="N10" s="1">
        <v>90.0</v>
      </c>
      <c r="O10" s="1">
        <v>105136.757</v>
      </c>
      <c r="P10" s="1">
        <v>1061.0</v>
      </c>
      <c r="Q10" s="1">
        <v>35022.0</v>
      </c>
      <c r="R10" s="1">
        <v>0.0</v>
      </c>
      <c r="S10" s="1">
        <v>65535.0</v>
      </c>
      <c r="T10" s="1">
        <v>96.8152</v>
      </c>
      <c r="U10" s="1">
        <f>(T10/10)*0.5</f>
        <v>4.84076</v>
      </c>
    </row>
    <row r="12">
      <c r="D12" s="1" t="s">
        <v>10</v>
      </c>
    </row>
    <row r="13">
      <c r="E13" s="1" t="s">
        <v>1</v>
      </c>
      <c r="I13" s="1" t="s">
        <v>1</v>
      </c>
      <c r="L13" s="1" t="s">
        <v>2</v>
      </c>
      <c r="P13" s="1" t="s">
        <v>3</v>
      </c>
    </row>
    <row r="14">
      <c r="D14" s="1" t="s">
        <v>4</v>
      </c>
      <c r="E14" s="1">
        <v>68.3</v>
      </c>
      <c r="F14" s="1">
        <f>E14/10</f>
        <v>6.83</v>
      </c>
      <c r="H14" s="1" t="s">
        <v>4</v>
      </c>
      <c r="I14" s="1">
        <v>46.91</v>
      </c>
      <c r="J14" s="1">
        <f>I14/10</f>
        <v>4.691</v>
      </c>
      <c r="L14" s="1">
        <f>(F14+J14)/2</f>
        <v>5.7605</v>
      </c>
      <c r="N14" s="1" t="s">
        <v>5</v>
      </c>
      <c r="O14" s="1">
        <f>L14*0.5</f>
        <v>2.88025</v>
      </c>
      <c r="P14" s="1">
        <f>O15/O14</f>
        <v>1.001996354</v>
      </c>
    </row>
    <row r="15">
      <c r="D15" s="1" t="s">
        <v>6</v>
      </c>
      <c r="E15" s="1">
        <v>18.5</v>
      </c>
      <c r="H15" s="1" t="s">
        <v>6</v>
      </c>
      <c r="I15" s="1">
        <v>20.5</v>
      </c>
      <c r="L15" s="1">
        <f>(E15+I15)/2</f>
        <v>19.5</v>
      </c>
      <c r="N15" s="1" t="s">
        <v>7</v>
      </c>
      <c r="O15" s="1">
        <f>L15*0.148</f>
        <v>2.886</v>
      </c>
    </row>
    <row r="17">
      <c r="T17" s="1" t="s">
        <v>8</v>
      </c>
      <c r="U17" s="1" t="s">
        <v>9</v>
      </c>
    </row>
    <row r="18">
      <c r="D18" s="1">
        <v>9.0</v>
      </c>
      <c r="E18" s="1" t="s">
        <v>10</v>
      </c>
      <c r="F18" s="1">
        <v>37.0</v>
      </c>
      <c r="G18" s="1">
        <v>1549.2703</v>
      </c>
      <c r="H18" s="1">
        <v>60.6766</v>
      </c>
      <c r="I18" s="1">
        <v>1414.0</v>
      </c>
      <c r="J18" s="1">
        <v>1668.0</v>
      </c>
      <c r="K18" s="1">
        <v>73.25</v>
      </c>
      <c r="L18" s="1">
        <v>17.875</v>
      </c>
      <c r="M18" s="1">
        <v>35.75</v>
      </c>
      <c r="N18" s="1">
        <v>90.0</v>
      </c>
      <c r="O18" s="1">
        <v>57323.0</v>
      </c>
      <c r="P18" s="1">
        <v>1529.0</v>
      </c>
      <c r="Q18" s="1">
        <v>57323.0</v>
      </c>
      <c r="R18" s="1">
        <v>0.0</v>
      </c>
      <c r="S18" s="1">
        <v>65535.0</v>
      </c>
      <c r="T18" s="1">
        <v>35.75</v>
      </c>
      <c r="U18" s="1">
        <f>(T18/10)*0.5</f>
        <v>1.7875</v>
      </c>
    </row>
    <row r="19">
      <c r="D19" s="1">
        <v>8.0</v>
      </c>
      <c r="E19" s="1" t="s">
        <v>11</v>
      </c>
      <c r="F19" s="1">
        <v>104.4301</v>
      </c>
      <c r="G19" s="1">
        <v>255.0</v>
      </c>
      <c r="H19" s="1">
        <v>0.0</v>
      </c>
      <c r="I19" s="1">
        <v>255.0</v>
      </c>
      <c r="J19" s="1">
        <v>255.0</v>
      </c>
      <c r="K19" s="1">
        <v>54.4333</v>
      </c>
      <c r="L19" s="1">
        <v>1040.3849</v>
      </c>
      <c r="M19" s="1">
        <v>47.5333</v>
      </c>
      <c r="N19" s="1">
        <v>0.0</v>
      </c>
      <c r="O19" s="1">
        <v>26629.6818</v>
      </c>
      <c r="P19" s="1">
        <v>255.0</v>
      </c>
      <c r="Q19" s="1">
        <v>63495.0</v>
      </c>
      <c r="R19" s="1">
        <v>0.0</v>
      </c>
      <c r="S19" s="1">
        <v>255.0</v>
      </c>
      <c r="T19" s="1">
        <v>47.5333</v>
      </c>
      <c r="U19" s="1">
        <f>T19*0.148</f>
        <v>7.0349284</v>
      </c>
    </row>
    <row r="21" ht="15.75" customHeight="1">
      <c r="D21" s="1" t="s">
        <v>12</v>
      </c>
    </row>
    <row r="22" ht="15.75" customHeight="1">
      <c r="L22" s="1" t="s">
        <v>2</v>
      </c>
      <c r="P22" s="1" t="s">
        <v>3</v>
      </c>
    </row>
    <row r="23" ht="15.75" customHeight="1">
      <c r="D23" s="1" t="s">
        <v>4</v>
      </c>
      <c r="E23" s="1">
        <v>15.4375</v>
      </c>
      <c r="F23" s="1">
        <f>E23/10</f>
        <v>1.54375</v>
      </c>
      <c r="H23" s="1" t="s">
        <v>4</v>
      </c>
      <c r="I23" s="1">
        <v>21.685</v>
      </c>
      <c r="J23" s="1">
        <f>I23/10</f>
        <v>2.1685</v>
      </c>
      <c r="L23" s="1">
        <f>(F23+J23)/2</f>
        <v>1.856125</v>
      </c>
      <c r="N23" s="1" t="s">
        <v>5</v>
      </c>
      <c r="O23" s="1">
        <f>L23*0.5</f>
        <v>0.9280625</v>
      </c>
      <c r="P23" s="1">
        <f>O24/O23</f>
        <v>3.271369116</v>
      </c>
    </row>
    <row r="24" ht="15.75" customHeight="1">
      <c r="D24" s="1" t="s">
        <v>6</v>
      </c>
      <c r="E24" s="1">
        <v>17.215</v>
      </c>
      <c r="H24" s="1" t="s">
        <v>6</v>
      </c>
      <c r="I24" s="1">
        <v>23.8125</v>
      </c>
      <c r="L24" s="1">
        <f>(E24+I24)/2</f>
        <v>20.51375</v>
      </c>
      <c r="N24" s="1" t="s">
        <v>7</v>
      </c>
      <c r="O24" s="1">
        <f>L24*0.148</f>
        <v>3.036035</v>
      </c>
    </row>
    <row r="25" ht="15.75" customHeight="1"/>
    <row r="26" ht="15.75" customHeight="1">
      <c r="U26" s="1" t="s">
        <v>9</v>
      </c>
    </row>
    <row r="27" ht="15.75" customHeight="1">
      <c r="D27" s="1">
        <v>1.0</v>
      </c>
      <c r="E27" s="1" t="s">
        <v>0</v>
      </c>
      <c r="F27" s="1">
        <v>33.0</v>
      </c>
      <c r="G27" s="1">
        <v>1109.3333</v>
      </c>
      <c r="H27" s="1">
        <v>17.6364</v>
      </c>
      <c r="I27" s="1">
        <v>1086.0</v>
      </c>
      <c r="J27" s="1">
        <v>1142.0</v>
      </c>
      <c r="K27" s="1">
        <v>80.5</v>
      </c>
      <c r="L27" s="1">
        <v>16.125</v>
      </c>
      <c r="M27" s="1">
        <v>32.25</v>
      </c>
      <c r="N27" s="1">
        <v>90.0</v>
      </c>
      <c r="O27" s="1">
        <v>36608.0</v>
      </c>
      <c r="P27" s="1">
        <v>1109.0</v>
      </c>
      <c r="Q27" s="1">
        <v>36608.0</v>
      </c>
      <c r="R27" s="1">
        <v>0.0</v>
      </c>
      <c r="S27" s="1">
        <v>65535.0</v>
      </c>
      <c r="T27" s="1">
        <v>32.25</v>
      </c>
      <c r="U27" s="1">
        <f>(T27/10)*0.5</f>
        <v>1.6125</v>
      </c>
    </row>
    <row r="28" ht="15.75" customHeight="1">
      <c r="U28" s="1" t="s">
        <v>13</v>
      </c>
    </row>
    <row r="29" ht="15.75" customHeight="1">
      <c r="D29" s="1">
        <v>2.0</v>
      </c>
      <c r="E29" s="1" t="s">
        <v>14</v>
      </c>
      <c r="F29" s="1">
        <v>67.0942</v>
      </c>
      <c r="G29" s="1">
        <v>244.5385</v>
      </c>
      <c r="H29" s="1">
        <v>50.7093</v>
      </c>
      <c r="I29" s="1">
        <v>0.0</v>
      </c>
      <c r="J29" s="1">
        <v>255.0</v>
      </c>
      <c r="K29" s="1">
        <v>65.625</v>
      </c>
      <c r="L29" s="1">
        <v>911.3745</v>
      </c>
      <c r="M29" s="1">
        <v>40.4167</v>
      </c>
      <c r="N29" s="1">
        <v>0.0</v>
      </c>
      <c r="O29" s="1">
        <v>16407.1216</v>
      </c>
      <c r="P29" s="1">
        <v>255.0</v>
      </c>
      <c r="Q29" s="1">
        <v>47685.0</v>
      </c>
      <c r="R29" s="1">
        <v>0.0</v>
      </c>
      <c r="S29" s="1">
        <v>255.0</v>
      </c>
      <c r="T29" s="1">
        <v>40.4167</v>
      </c>
      <c r="U29" s="1">
        <f>T29*0.148</f>
        <v>5.9816716</v>
      </c>
    </row>
    <row r="30" ht="15.75" customHeight="1"/>
    <row r="31" ht="15.75" customHeight="1">
      <c r="D31" s="1" t="s">
        <v>10</v>
      </c>
      <c r="L31" s="1" t="s">
        <v>2</v>
      </c>
      <c r="P31" s="1" t="s">
        <v>3</v>
      </c>
    </row>
    <row r="32" ht="15.75" customHeight="1">
      <c r="D32" s="1" t="s">
        <v>4</v>
      </c>
      <c r="E32" s="1">
        <v>24.1667</v>
      </c>
      <c r="F32" s="1">
        <f>E32/10</f>
        <v>2.41667</v>
      </c>
      <c r="H32" s="1" t="s">
        <v>4</v>
      </c>
      <c r="I32" s="1">
        <v>17.1667</v>
      </c>
      <c r="J32" s="1">
        <f>I32/10</f>
        <v>1.71667</v>
      </c>
      <c r="L32" s="1">
        <f>(F32+J32)/2</f>
        <v>2.06667</v>
      </c>
      <c r="N32" s="1" t="s">
        <v>5</v>
      </c>
      <c r="O32" s="1">
        <f>L32*0.5</f>
        <v>1.033335</v>
      </c>
      <c r="P32" s="1">
        <f>O33/O32</f>
        <v>3.079349872</v>
      </c>
    </row>
    <row r="33" ht="15.75" customHeight="1">
      <c r="D33" s="1" t="s">
        <v>6</v>
      </c>
      <c r="E33" s="1">
        <v>19.3333</v>
      </c>
      <c r="H33" s="1" t="s">
        <v>6</v>
      </c>
      <c r="I33" s="1">
        <v>23.6667</v>
      </c>
      <c r="L33" s="1">
        <f>(E33+I33)/2</f>
        <v>21.5</v>
      </c>
      <c r="N33" s="1" t="s">
        <v>7</v>
      </c>
      <c r="O33" s="1">
        <f>L33*0.148</f>
        <v>3.182</v>
      </c>
    </row>
    <row r="34" ht="15.75" customHeight="1">
      <c r="U34" s="1" t="s">
        <v>9</v>
      </c>
    </row>
    <row r="35" ht="15.75" customHeight="1">
      <c r="D35" s="1">
        <v>7.0</v>
      </c>
      <c r="E35" s="1" t="s">
        <v>10</v>
      </c>
      <c r="F35" s="1">
        <v>37.0</v>
      </c>
      <c r="G35" s="1">
        <v>1549.2703</v>
      </c>
      <c r="H35" s="1">
        <v>60.6766</v>
      </c>
      <c r="I35" s="1">
        <v>1414.0</v>
      </c>
      <c r="J35" s="1">
        <v>1668.0</v>
      </c>
      <c r="K35" s="1">
        <v>73.25</v>
      </c>
      <c r="L35" s="1">
        <v>17.875</v>
      </c>
      <c r="M35" s="1">
        <v>35.75</v>
      </c>
      <c r="N35" s="1">
        <v>90.0</v>
      </c>
      <c r="O35" s="1">
        <v>57323.0</v>
      </c>
      <c r="P35" s="1">
        <v>1529.0</v>
      </c>
      <c r="Q35" s="1">
        <v>57323.0</v>
      </c>
      <c r="R35" s="1">
        <v>0.0</v>
      </c>
      <c r="S35" s="1">
        <v>65535.0</v>
      </c>
      <c r="T35" s="1">
        <v>35.75</v>
      </c>
      <c r="U35" s="1">
        <f>(T35/10)*0.5</f>
        <v>1.7875</v>
      </c>
    </row>
    <row r="36" ht="15.75" customHeight="1">
      <c r="U36" s="1" t="s">
        <v>13</v>
      </c>
    </row>
    <row r="37" ht="15.75" customHeight="1">
      <c r="D37" s="1">
        <v>8.0</v>
      </c>
      <c r="E37" s="1" t="s">
        <v>11</v>
      </c>
      <c r="F37" s="1">
        <v>104.9115</v>
      </c>
      <c r="G37" s="1">
        <v>245.3409</v>
      </c>
      <c r="H37" s="1">
        <v>48.7727</v>
      </c>
      <c r="I37" s="1">
        <v>0.0</v>
      </c>
      <c r="J37" s="1">
        <v>255.0</v>
      </c>
      <c r="K37" s="1">
        <v>53.5008</v>
      </c>
      <c r="L37" s="1">
        <v>1037.3742</v>
      </c>
      <c r="M37" s="1">
        <v>47.7783</v>
      </c>
      <c r="N37" s="1">
        <v>0.0</v>
      </c>
      <c r="O37" s="1">
        <v>25739.0733</v>
      </c>
      <c r="P37" s="1">
        <v>255.0</v>
      </c>
      <c r="Q37" s="1">
        <v>64770.0</v>
      </c>
      <c r="R37" s="1">
        <v>0.0</v>
      </c>
      <c r="S37" s="1">
        <v>255.0</v>
      </c>
      <c r="T37" s="1">
        <v>47.7783</v>
      </c>
      <c r="U37" s="1">
        <f>T37*0.148</f>
        <v>7.0711884</v>
      </c>
    </row>
    <row r="38" ht="15.75" customHeight="1"/>
    <row r="39" ht="15.75" customHeight="1"/>
    <row r="40" ht="15.75" customHeight="1">
      <c r="L40" s="1" t="s">
        <v>2</v>
      </c>
      <c r="P40" s="1" t="s">
        <v>3</v>
      </c>
    </row>
    <row r="41" ht="15.75" customHeight="1">
      <c r="D41" s="1" t="s">
        <v>4</v>
      </c>
      <c r="E41" s="1">
        <v>15.0833</v>
      </c>
      <c r="F41" s="1">
        <f>E41/10</f>
        <v>1.50833</v>
      </c>
      <c r="H41" s="1" t="s">
        <v>4</v>
      </c>
      <c r="I41" s="1">
        <v>11.5</v>
      </c>
      <c r="J41" s="1">
        <f>I41/10</f>
        <v>1.15</v>
      </c>
      <c r="L41" s="1">
        <f>(F41+J41)/2</f>
        <v>1.329165</v>
      </c>
      <c r="N41" s="1" t="s">
        <v>5</v>
      </c>
      <c r="O41" s="1">
        <f>L41*0.5</f>
        <v>0.6645825</v>
      </c>
      <c r="P41" s="1">
        <f>O42/O41</f>
        <v>3.822947791</v>
      </c>
    </row>
    <row r="42" ht="15.75" customHeight="1">
      <c r="D42" s="1" t="s">
        <v>6</v>
      </c>
      <c r="E42" s="1">
        <v>15.25</v>
      </c>
      <c r="H42" s="1" t="s">
        <v>6</v>
      </c>
      <c r="I42" s="1">
        <v>19.0833</v>
      </c>
      <c r="L42" s="1">
        <f>(E42+I42)/2</f>
        <v>17.16665</v>
      </c>
      <c r="N42" s="1" t="s">
        <v>7</v>
      </c>
      <c r="O42" s="1">
        <f>L42*0.148</f>
        <v>2.5406642</v>
      </c>
    </row>
    <row r="43" ht="15.75" customHeight="1">
      <c r="U43" s="1" t="s">
        <v>9</v>
      </c>
    </row>
    <row r="44" ht="15.75" customHeight="1">
      <c r="D44" s="1">
        <v>7.0</v>
      </c>
      <c r="E44" s="1" t="s">
        <v>12</v>
      </c>
      <c r="F44" s="1">
        <v>35.0</v>
      </c>
      <c r="G44" s="1">
        <v>1369.3429</v>
      </c>
      <c r="H44" s="1">
        <v>91.0103</v>
      </c>
      <c r="I44" s="1">
        <v>1169.0</v>
      </c>
      <c r="J44" s="1">
        <v>1467.0</v>
      </c>
      <c r="K44" s="1">
        <v>79.1667</v>
      </c>
      <c r="L44" s="1">
        <v>16.75</v>
      </c>
      <c r="M44" s="1">
        <v>33.5</v>
      </c>
      <c r="N44" s="1">
        <v>90.0</v>
      </c>
      <c r="O44" s="1">
        <v>47927.0</v>
      </c>
      <c r="P44" s="1">
        <v>1401.0</v>
      </c>
      <c r="Q44" s="1">
        <v>47927.0</v>
      </c>
      <c r="R44" s="1">
        <v>0.0</v>
      </c>
      <c r="S44" s="1">
        <v>65535.0</v>
      </c>
      <c r="T44" s="1">
        <v>33.5</v>
      </c>
      <c r="U44" s="1">
        <f>(T44/10)*0.5</f>
        <v>1.675</v>
      </c>
    </row>
    <row r="45" ht="15.75" customHeight="1"/>
    <row r="46" ht="15.75" customHeight="1">
      <c r="U46" s="1" t="s">
        <v>13</v>
      </c>
    </row>
    <row r="47" ht="15.75" customHeight="1">
      <c r="D47" s="1">
        <v>6.0</v>
      </c>
      <c r="E47" s="1" t="s">
        <v>15</v>
      </c>
      <c r="F47" s="1">
        <v>78.8149</v>
      </c>
      <c r="G47" s="1">
        <v>243.4839</v>
      </c>
      <c r="H47" s="1">
        <v>53.1244</v>
      </c>
      <c r="I47" s="1">
        <v>0.0</v>
      </c>
      <c r="J47" s="1">
        <v>255.0</v>
      </c>
      <c r="K47" s="1">
        <v>73.555</v>
      </c>
      <c r="L47" s="1">
        <v>1053.3862</v>
      </c>
      <c r="M47" s="1">
        <v>36.19</v>
      </c>
      <c r="N47" s="1">
        <v>0.0</v>
      </c>
      <c r="O47" s="1">
        <v>19190.1476</v>
      </c>
      <c r="P47" s="1">
        <v>255.0</v>
      </c>
      <c r="Q47" s="1">
        <v>37740.0</v>
      </c>
      <c r="R47" s="1">
        <v>0.0</v>
      </c>
      <c r="S47" s="1">
        <v>255.0</v>
      </c>
      <c r="T47" s="1">
        <v>36.19</v>
      </c>
      <c r="U47" s="1">
        <f>T47*0.148</f>
        <v>5.35612</v>
      </c>
    </row>
    <row r="48" ht="15.75" customHeight="1"/>
    <row r="49" ht="15.75" customHeight="1">
      <c r="L49" s="1" t="s">
        <v>2</v>
      </c>
      <c r="P49" s="1" t="s">
        <v>3</v>
      </c>
    </row>
    <row r="50" ht="15.75" customHeight="1">
      <c r="D50" s="1" t="s">
        <v>4</v>
      </c>
      <c r="E50" s="1">
        <v>33.5</v>
      </c>
      <c r="F50" s="1">
        <f>E50/10</f>
        <v>3.35</v>
      </c>
      <c r="H50" s="1" t="s">
        <v>4</v>
      </c>
      <c r="I50" s="1">
        <v>27.75</v>
      </c>
      <c r="J50" s="1">
        <f>I50/10</f>
        <v>2.775</v>
      </c>
      <c r="L50" s="1">
        <f>(F50+J50)/2</f>
        <v>3.0625</v>
      </c>
      <c r="N50" s="1" t="s">
        <v>5</v>
      </c>
      <c r="O50" s="1">
        <f>L50*0.5</f>
        <v>1.53125</v>
      </c>
      <c r="P50" s="1">
        <f>O51/O50</f>
        <v>3.672816327</v>
      </c>
    </row>
    <row r="51" ht="15.75" customHeight="1">
      <c r="D51" s="1" t="s">
        <v>6</v>
      </c>
      <c r="E51" s="1">
        <v>43.625</v>
      </c>
      <c r="H51" s="1" t="s">
        <v>6</v>
      </c>
      <c r="I51" s="1">
        <v>32.375</v>
      </c>
      <c r="L51" s="1">
        <f>(E51+I51)/2</f>
        <v>38</v>
      </c>
      <c r="N51" s="1" t="s">
        <v>7</v>
      </c>
      <c r="O51" s="1">
        <f>L51*0.148</f>
        <v>5.624</v>
      </c>
    </row>
    <row r="52" ht="15.75" customHeight="1">
      <c r="U52" s="1" t="s">
        <v>9</v>
      </c>
    </row>
    <row r="53" ht="15.75" customHeight="1">
      <c r="D53" s="1">
        <v>8.0</v>
      </c>
      <c r="E53" s="1" t="s">
        <v>16</v>
      </c>
      <c r="F53" s="1">
        <v>68.0</v>
      </c>
      <c r="G53" s="1">
        <v>1099.0294</v>
      </c>
      <c r="H53" s="1">
        <v>80.7901</v>
      </c>
      <c r="I53" s="1">
        <v>988.0</v>
      </c>
      <c r="J53" s="1">
        <v>1239.0</v>
      </c>
      <c r="K53" s="1">
        <v>76.5</v>
      </c>
      <c r="L53" s="1">
        <v>33.25</v>
      </c>
      <c r="M53" s="1">
        <v>66.5</v>
      </c>
      <c r="N53" s="1">
        <v>90.0</v>
      </c>
      <c r="O53" s="1">
        <v>74734.0</v>
      </c>
      <c r="P53" s="1">
        <v>1090.0</v>
      </c>
      <c r="Q53" s="1">
        <v>74734.0</v>
      </c>
      <c r="R53" s="1">
        <v>0.0</v>
      </c>
      <c r="S53" s="1">
        <v>65535.0</v>
      </c>
      <c r="T53" s="1">
        <v>66.5</v>
      </c>
      <c r="U53" s="1">
        <f>(T53/10)*0.5</f>
        <v>3.325</v>
      </c>
    </row>
    <row r="54" ht="15.75" customHeight="1">
      <c r="U54" s="1" t="s">
        <v>13</v>
      </c>
    </row>
    <row r="55" ht="15.75" customHeight="1">
      <c r="D55" s="1">
        <v>13.0</v>
      </c>
      <c r="E55" s="1" t="s">
        <v>17</v>
      </c>
      <c r="F55" s="1">
        <v>81.072</v>
      </c>
      <c r="G55" s="1">
        <v>248.3246</v>
      </c>
      <c r="H55" s="1">
        <v>40.7678</v>
      </c>
      <c r="I55" s="1">
        <v>0.0</v>
      </c>
      <c r="J55" s="1">
        <v>255.0</v>
      </c>
      <c r="K55" s="1">
        <v>73.375</v>
      </c>
      <c r="L55" s="1">
        <v>646.0122</v>
      </c>
      <c r="M55" s="1">
        <v>95.25</v>
      </c>
      <c r="N55" s="1">
        <v>0.0</v>
      </c>
      <c r="O55" s="1">
        <v>20132.1834</v>
      </c>
      <c r="P55" s="1">
        <v>255.0</v>
      </c>
      <c r="Q55" s="1">
        <v>94860.0</v>
      </c>
      <c r="R55" s="1">
        <v>0.0</v>
      </c>
      <c r="S55" s="1">
        <v>255.0</v>
      </c>
      <c r="T55" s="1">
        <v>95.25</v>
      </c>
      <c r="U55" s="1">
        <f>T55*0.148</f>
        <v>14.097</v>
      </c>
    </row>
    <row r="56" ht="15.75" customHeight="1"/>
    <row r="57" ht="15.75" customHeight="1">
      <c r="L57" s="1" t="s">
        <v>2</v>
      </c>
      <c r="P57" s="1" t="s">
        <v>3</v>
      </c>
    </row>
    <row r="58" ht="15.75" customHeight="1">
      <c r="D58" s="1" t="s">
        <v>4</v>
      </c>
      <c r="E58" s="1">
        <v>31.75</v>
      </c>
      <c r="F58" s="1">
        <f>E58/10</f>
        <v>3.175</v>
      </c>
      <c r="H58" s="1" t="s">
        <v>4</v>
      </c>
      <c r="I58" s="1">
        <v>24.7083</v>
      </c>
      <c r="J58" s="1">
        <f>I58/10</f>
        <v>2.47083</v>
      </c>
      <c r="L58" s="1">
        <f>(F58+J58)/2</f>
        <v>2.822915</v>
      </c>
      <c r="N58" s="1" t="s">
        <v>5</v>
      </c>
      <c r="O58" s="1">
        <f>L58*0.5</f>
        <v>1.4114575</v>
      </c>
      <c r="P58" s="1">
        <f>O59/O58</f>
        <v>5.177272429</v>
      </c>
    </row>
    <row r="59" ht="15.75" customHeight="1">
      <c r="D59" s="1" t="s">
        <v>6</v>
      </c>
      <c r="E59" s="1">
        <v>61.75</v>
      </c>
      <c r="H59" s="1" t="s">
        <v>6</v>
      </c>
      <c r="I59" s="1">
        <v>37.0</v>
      </c>
      <c r="L59" s="1">
        <f>(E59+I59)/2</f>
        <v>49.375</v>
      </c>
      <c r="N59" s="1" t="s">
        <v>7</v>
      </c>
      <c r="O59" s="1">
        <f>L59*0.148</f>
        <v>7.3075</v>
      </c>
    </row>
    <row r="60" ht="15.75" customHeight="1">
      <c r="U60" s="1" t="s">
        <v>9</v>
      </c>
    </row>
    <row r="61" ht="15.75" customHeight="1">
      <c r="D61" s="1">
        <v>1.0</v>
      </c>
      <c r="E61" s="1" t="s">
        <v>18</v>
      </c>
      <c r="F61" s="1">
        <v>70.0</v>
      </c>
      <c r="G61" s="1">
        <v>1204.8</v>
      </c>
      <c r="H61" s="1">
        <v>64.4883</v>
      </c>
      <c r="I61" s="1">
        <v>1055.0</v>
      </c>
      <c r="J61" s="1">
        <v>1290.0</v>
      </c>
      <c r="K61" s="1">
        <v>92.0</v>
      </c>
      <c r="L61" s="1">
        <v>34.5</v>
      </c>
      <c r="M61" s="1">
        <v>69.0</v>
      </c>
      <c r="N61" s="1">
        <v>90.0</v>
      </c>
      <c r="O61" s="1">
        <v>84336.0</v>
      </c>
      <c r="P61" s="1">
        <v>1197.0</v>
      </c>
      <c r="Q61" s="1">
        <v>84336.0</v>
      </c>
      <c r="R61" s="1">
        <v>0.0</v>
      </c>
      <c r="S61" s="1">
        <v>65535.0</v>
      </c>
      <c r="T61" s="1">
        <v>69.0</v>
      </c>
      <c r="U61" s="1">
        <f>(T61/10)*0.5</f>
        <v>3.45</v>
      </c>
    </row>
    <row r="62" ht="15.75" customHeight="1">
      <c r="U62" s="1" t="s">
        <v>13</v>
      </c>
    </row>
    <row r="63" ht="15.75" customHeight="1">
      <c r="D63" s="1">
        <v>3.0</v>
      </c>
      <c r="E63" s="1" t="s">
        <v>19</v>
      </c>
      <c r="F63" s="1">
        <v>104.7623</v>
      </c>
      <c r="G63" s="1">
        <v>248.6881</v>
      </c>
      <c r="H63" s="1">
        <v>39.6684</v>
      </c>
      <c r="I63" s="1">
        <v>0.0</v>
      </c>
      <c r="J63" s="1">
        <v>255.0</v>
      </c>
      <c r="K63" s="1">
        <v>73.7917</v>
      </c>
      <c r="L63" s="1">
        <v>698.9819</v>
      </c>
      <c r="M63" s="1">
        <v>103.4367</v>
      </c>
      <c r="N63" s="1">
        <v>0.0</v>
      </c>
      <c r="O63" s="1">
        <v>26053.1367</v>
      </c>
      <c r="P63" s="1">
        <v>255.0</v>
      </c>
      <c r="Q63" s="1">
        <v>100470.0</v>
      </c>
      <c r="R63" s="1">
        <v>0.0</v>
      </c>
      <c r="S63" s="1">
        <v>255.0</v>
      </c>
      <c r="T63" s="1">
        <v>103.4367</v>
      </c>
      <c r="U63" s="1">
        <f>T63*0.148</f>
        <v>15.3086316</v>
      </c>
    </row>
    <row r="64" ht="15.75" customHeight="1"/>
    <row r="65" ht="15.75" customHeight="1">
      <c r="L65" s="1" t="s">
        <v>2</v>
      </c>
      <c r="P65" s="1" t="s">
        <v>3</v>
      </c>
    </row>
    <row r="66" ht="15.75" customHeight="1">
      <c r="D66" s="1" t="s">
        <v>4</v>
      </c>
      <c r="E66" s="1">
        <v>24.75</v>
      </c>
      <c r="F66" s="1">
        <f>E66/10</f>
        <v>2.475</v>
      </c>
      <c r="H66" s="1" t="s">
        <v>4</v>
      </c>
      <c r="I66" s="1">
        <v>36.0</v>
      </c>
      <c r="J66" s="1">
        <f>I66/10</f>
        <v>3.6</v>
      </c>
      <c r="L66" s="1">
        <f>(F66+J66)/2</f>
        <v>3.0375</v>
      </c>
      <c r="N66" s="1" t="s">
        <v>5</v>
      </c>
      <c r="O66" s="1">
        <f>L66*0.5</f>
        <v>1.51875</v>
      </c>
      <c r="P66" s="1">
        <f>O67/O66</f>
        <v>4.344583243</v>
      </c>
    </row>
    <row r="67" ht="15.75" customHeight="1">
      <c r="D67" s="1" t="s">
        <v>6</v>
      </c>
      <c r="E67" s="1">
        <v>41.0</v>
      </c>
      <c r="H67" s="1" t="s">
        <v>6</v>
      </c>
      <c r="I67" s="1">
        <v>48.1667</v>
      </c>
      <c r="L67" s="1">
        <f>(E67+I67)/2</f>
        <v>44.58335</v>
      </c>
      <c r="N67" s="1" t="s">
        <v>7</v>
      </c>
      <c r="O67" s="1">
        <f>L67*0.148</f>
        <v>6.5983358</v>
      </c>
    </row>
    <row r="68" ht="15.75" customHeight="1">
      <c r="U68" s="1" t="s">
        <v>9</v>
      </c>
    </row>
    <row r="69" ht="15.75" customHeight="1">
      <c r="D69" s="1">
        <v>1.0</v>
      </c>
      <c r="E69" s="1" t="s">
        <v>20</v>
      </c>
      <c r="F69" s="1">
        <v>74.0</v>
      </c>
      <c r="G69" s="1">
        <v>959.0405</v>
      </c>
      <c r="H69" s="1">
        <v>71.6943</v>
      </c>
      <c r="I69" s="1">
        <v>755.0</v>
      </c>
      <c r="J69" s="1">
        <v>1087.0</v>
      </c>
      <c r="K69" s="1">
        <v>77.8333</v>
      </c>
      <c r="L69" s="1">
        <v>36.4167</v>
      </c>
      <c r="M69" s="1">
        <v>72.8333</v>
      </c>
      <c r="N69" s="1">
        <v>90.0</v>
      </c>
      <c r="O69" s="1">
        <v>70969.0</v>
      </c>
      <c r="P69" s="1">
        <v>941.0</v>
      </c>
      <c r="Q69" s="1">
        <v>70969.0</v>
      </c>
      <c r="R69" s="1">
        <v>0.0</v>
      </c>
      <c r="S69" s="1">
        <v>65535.0</v>
      </c>
      <c r="T69" s="1">
        <v>72.8333</v>
      </c>
      <c r="U69" s="1">
        <f>(T69/10)*0.5</f>
        <v>3.641665</v>
      </c>
    </row>
    <row r="70" ht="15.75" customHeight="1">
      <c r="U70" s="1" t="s">
        <v>13</v>
      </c>
    </row>
    <row r="71" ht="15.75" customHeight="1">
      <c r="D71" s="1">
        <v>1.0</v>
      </c>
      <c r="E71" s="1" t="s">
        <v>21</v>
      </c>
      <c r="F71" s="1">
        <v>105.8233</v>
      </c>
      <c r="G71" s="1">
        <v>248.5517</v>
      </c>
      <c r="H71" s="1">
        <v>40.0802</v>
      </c>
      <c r="I71" s="1">
        <v>0.0</v>
      </c>
      <c r="J71" s="1">
        <v>255.0</v>
      </c>
      <c r="K71" s="1">
        <v>70.215</v>
      </c>
      <c r="L71" s="1">
        <v>674.3089</v>
      </c>
      <c r="M71" s="1">
        <v>109.2233</v>
      </c>
      <c r="N71" s="1">
        <v>0.0</v>
      </c>
      <c r="O71" s="1">
        <v>26302.5699</v>
      </c>
      <c r="P71" s="1">
        <v>255.0</v>
      </c>
      <c r="Q71" s="1">
        <v>108120.0</v>
      </c>
      <c r="R71" s="1">
        <v>0.0</v>
      </c>
      <c r="S71" s="1">
        <v>255.0</v>
      </c>
      <c r="T71" s="1">
        <v>109.2233</v>
      </c>
      <c r="U71" s="1">
        <f>T71*0.148</f>
        <v>16.1650484</v>
      </c>
    </row>
    <row r="72" ht="15.75" customHeight="1"/>
    <row r="73" ht="15.75" customHeight="1">
      <c r="L73" s="1" t="s">
        <v>2</v>
      </c>
      <c r="P73" s="1" t="s">
        <v>3</v>
      </c>
    </row>
    <row r="74" ht="15.75" customHeight="1">
      <c r="D74" s="1" t="s">
        <v>4</v>
      </c>
      <c r="E74" s="1">
        <v>40.5</v>
      </c>
      <c r="F74" s="1">
        <f>E74/10</f>
        <v>4.05</v>
      </c>
      <c r="H74" s="1" t="s">
        <v>4</v>
      </c>
      <c r="I74" s="1">
        <v>26.3333</v>
      </c>
      <c r="J74" s="1">
        <f>I74/10</f>
        <v>2.63333</v>
      </c>
      <c r="L74" s="1">
        <f>(F74+J74)/2</f>
        <v>3.341665</v>
      </c>
      <c r="N74" s="1" t="s">
        <v>5</v>
      </c>
      <c r="O74" s="1">
        <f>L74*0.5</f>
        <v>1.6708325</v>
      </c>
      <c r="P74" s="1">
        <f>O75/O74</f>
        <v>4.547036163</v>
      </c>
    </row>
    <row r="75" ht="15.75" customHeight="1">
      <c r="D75" s="1" t="s">
        <v>6</v>
      </c>
      <c r="E75" s="1">
        <v>51.0</v>
      </c>
      <c r="H75" s="1" t="s">
        <v>6</v>
      </c>
      <c r="I75" s="1">
        <v>51.6667</v>
      </c>
      <c r="L75" s="1">
        <f>(E75+I75)/2</f>
        <v>51.33335</v>
      </c>
      <c r="N75" s="1" t="s">
        <v>7</v>
      </c>
      <c r="O75" s="1">
        <f>L75*0.148</f>
        <v>7.5973358</v>
      </c>
    </row>
    <row r="76" ht="15.75" customHeight="1">
      <c r="U76" s="1" t="s">
        <v>9</v>
      </c>
    </row>
    <row r="77" ht="15.75" customHeight="1">
      <c r="D77" s="1">
        <v>2.0</v>
      </c>
      <c r="E77" s="1" t="s">
        <v>22</v>
      </c>
      <c r="F77" s="1">
        <v>78.0659</v>
      </c>
      <c r="G77" s="1">
        <v>1412.6923</v>
      </c>
      <c r="H77" s="1">
        <v>194.8443</v>
      </c>
      <c r="I77" s="1">
        <v>1049.0</v>
      </c>
      <c r="J77" s="1">
        <v>1633.0</v>
      </c>
      <c r="K77" s="1">
        <v>77.8333</v>
      </c>
      <c r="L77" s="1">
        <v>38.0321</v>
      </c>
      <c r="M77" s="1">
        <v>75.0634</v>
      </c>
      <c r="N77" s="1">
        <v>90.0</v>
      </c>
      <c r="O77" s="1">
        <v>110283.0789</v>
      </c>
      <c r="P77" s="1">
        <v>1493.0</v>
      </c>
      <c r="Q77" s="1">
        <v>36730.0</v>
      </c>
      <c r="R77" s="1">
        <v>0.0</v>
      </c>
      <c r="S77" s="1">
        <v>65535.0</v>
      </c>
      <c r="T77" s="1">
        <v>75.0634</v>
      </c>
      <c r="U77" s="1">
        <f>(T77/10)*0.5</f>
        <v>3.75317</v>
      </c>
    </row>
    <row r="78" ht="15.75" customHeight="1">
      <c r="D78" s="1">
        <v>10.0</v>
      </c>
      <c r="E78" s="1" t="s">
        <v>23</v>
      </c>
      <c r="F78" s="1">
        <v>138.8092</v>
      </c>
      <c r="G78" s="1">
        <v>248.2895</v>
      </c>
      <c r="H78" s="1">
        <v>40.8634</v>
      </c>
      <c r="I78" s="1">
        <v>0.0</v>
      </c>
      <c r="J78" s="1">
        <v>255.0</v>
      </c>
      <c r="K78" s="1">
        <v>74.9183</v>
      </c>
      <c r="L78" s="1">
        <v>761.1511</v>
      </c>
      <c r="M78" s="1">
        <v>119.8167</v>
      </c>
      <c r="N78" s="1">
        <v>0.0</v>
      </c>
      <c r="O78" s="1">
        <v>34464.8719</v>
      </c>
      <c r="P78" s="1">
        <v>255.0</v>
      </c>
      <c r="Q78" s="1">
        <v>113220.0</v>
      </c>
      <c r="R78" s="1">
        <v>0.0</v>
      </c>
      <c r="S78" s="1">
        <v>255.0</v>
      </c>
      <c r="T78" s="1">
        <v>119.8167</v>
      </c>
      <c r="U78" s="1">
        <f>T78*0.148</f>
        <v>17.7328716</v>
      </c>
    </row>
    <row r="79" ht="15.75" customHeight="1"/>
    <row r="80" ht="15.75" customHeight="1"/>
    <row r="81" ht="15.75" customHeight="1">
      <c r="L81" s="1" t="s">
        <v>2</v>
      </c>
      <c r="P81" s="1" t="s">
        <v>3</v>
      </c>
    </row>
    <row r="82" ht="15.75" customHeight="1">
      <c r="D82" s="1" t="s">
        <v>4</v>
      </c>
      <c r="E82" s="1">
        <v>50.333</v>
      </c>
      <c r="F82" s="1">
        <f>E82/10</f>
        <v>5.0333</v>
      </c>
      <c r="H82" s="1" t="s">
        <v>4</v>
      </c>
      <c r="I82" s="1">
        <v>32.6667</v>
      </c>
      <c r="J82" s="1">
        <f>I82/10</f>
        <v>3.26667</v>
      </c>
      <c r="L82" s="1">
        <f>(F82+J82)/2</f>
        <v>4.149985</v>
      </c>
      <c r="N82" s="1" t="s">
        <v>5</v>
      </c>
      <c r="O82" s="1">
        <f>L82*0.5</f>
        <v>2.0749925</v>
      </c>
      <c r="P82" s="1">
        <f>O83/O82</f>
        <v>4.309252405</v>
      </c>
    </row>
    <row r="83" ht="15.75" customHeight="1">
      <c r="D83" s="1" t="s">
        <v>6</v>
      </c>
      <c r="E83" s="1">
        <v>66.83333</v>
      </c>
      <c r="H83" s="1" t="s">
        <v>6</v>
      </c>
      <c r="I83" s="1">
        <v>54.0</v>
      </c>
      <c r="L83" s="1">
        <f>(E83+I83)/2</f>
        <v>60.416665</v>
      </c>
      <c r="N83" s="1" t="s">
        <v>7</v>
      </c>
      <c r="O83" s="1">
        <f>L83*0.148</f>
        <v>8.94166642</v>
      </c>
    </row>
    <row r="84" ht="15.75" customHeight="1">
      <c r="U84" s="1" t="s">
        <v>9</v>
      </c>
    </row>
    <row r="85" ht="15.75" customHeight="1">
      <c r="D85" s="1">
        <v>12.0</v>
      </c>
      <c r="E85" s="1" t="s">
        <v>24</v>
      </c>
      <c r="F85" s="1">
        <v>25.0</v>
      </c>
      <c r="G85" s="1">
        <v>1378.04</v>
      </c>
      <c r="H85" s="1">
        <v>68.4924</v>
      </c>
      <c r="I85" s="1">
        <v>1250.0</v>
      </c>
      <c r="J85" s="1">
        <v>1489.0</v>
      </c>
      <c r="K85" s="1">
        <v>79.5</v>
      </c>
      <c r="L85" s="1">
        <v>12.0</v>
      </c>
      <c r="M85" s="1">
        <v>24.0</v>
      </c>
      <c r="N85" s="1">
        <v>90.0</v>
      </c>
      <c r="O85" s="1">
        <v>34451.0</v>
      </c>
      <c r="P85" s="1">
        <v>1343.0</v>
      </c>
      <c r="Q85" s="1">
        <v>34451.0</v>
      </c>
      <c r="R85" s="1">
        <v>0.0</v>
      </c>
      <c r="S85" s="1">
        <v>65535.0</v>
      </c>
      <c r="T85" s="1">
        <v>24.0</v>
      </c>
      <c r="U85" s="1">
        <f>(T85/10)*0.5</f>
        <v>1.2</v>
      </c>
    </row>
    <row r="86" ht="15.75" customHeight="1">
      <c r="U86" s="1" t="s">
        <v>13</v>
      </c>
    </row>
    <row r="87" ht="15.75" customHeight="1">
      <c r="D87" s="1">
        <v>11.0</v>
      </c>
      <c r="E87" s="1" t="s">
        <v>25</v>
      </c>
      <c r="F87" s="1">
        <v>326.7912</v>
      </c>
      <c r="G87" s="1">
        <v>254.0135</v>
      </c>
      <c r="H87" s="1">
        <v>15.8449</v>
      </c>
      <c r="I87" s="1">
        <v>0.0</v>
      </c>
      <c r="J87" s="1">
        <v>255.0</v>
      </c>
      <c r="K87" s="1">
        <v>80.03</v>
      </c>
      <c r="L87" s="1">
        <v>801.444</v>
      </c>
      <c r="M87" s="1">
        <v>136.74</v>
      </c>
      <c r="N87" s="1">
        <v>0.0</v>
      </c>
      <c r="O87" s="1">
        <v>83009.3834</v>
      </c>
      <c r="P87" s="1">
        <v>255.0</v>
      </c>
      <c r="Q87" s="1">
        <v>131325.0</v>
      </c>
      <c r="R87" s="1">
        <v>0.0</v>
      </c>
      <c r="S87" s="1">
        <v>255.0</v>
      </c>
      <c r="T87" s="1">
        <v>136.74</v>
      </c>
      <c r="U87" s="1">
        <f>T87*0.148</f>
        <v>20.23752</v>
      </c>
    </row>
    <row r="88" ht="15.75" customHeight="1"/>
    <row r="89" ht="15.75" customHeight="1"/>
    <row r="90" ht="15.75" customHeight="1">
      <c r="L90" s="1" t="s">
        <v>2</v>
      </c>
      <c r="P90" s="1" t="s">
        <v>3</v>
      </c>
    </row>
    <row r="91" ht="15.75" customHeight="1">
      <c r="D91" s="1" t="s">
        <v>4</v>
      </c>
      <c r="E91" s="1">
        <v>27.5</v>
      </c>
      <c r="F91" s="1">
        <f>E91/10</f>
        <v>2.75</v>
      </c>
      <c r="H91" s="1" t="s">
        <v>4</v>
      </c>
      <c r="I91" s="1">
        <v>22.5</v>
      </c>
      <c r="J91" s="1">
        <f>I91/10</f>
        <v>2.25</v>
      </c>
      <c r="L91" s="1">
        <f>(F91+J91)/2</f>
        <v>2.5</v>
      </c>
      <c r="N91" s="1" t="s">
        <v>5</v>
      </c>
      <c r="O91" s="1">
        <f>L91*0.5</f>
        <v>1.25</v>
      </c>
      <c r="P91" s="1">
        <f>O92/O91</f>
        <v>5.4538</v>
      </c>
    </row>
    <row r="92" ht="15.75" customHeight="1">
      <c r="D92" s="1" t="s">
        <v>6</v>
      </c>
      <c r="E92" s="1">
        <v>36.375</v>
      </c>
      <c r="H92" s="1" t="s">
        <v>6</v>
      </c>
      <c r="I92" s="1">
        <v>55.75</v>
      </c>
      <c r="L92" s="1">
        <f>(E92+I92)/2</f>
        <v>46.0625</v>
      </c>
      <c r="N92" s="1" t="s">
        <v>7</v>
      </c>
      <c r="O92" s="1">
        <f>L92*0.148</f>
        <v>6.81725</v>
      </c>
    </row>
    <row r="93" ht="15.75" customHeight="1">
      <c r="U93" s="1" t="s">
        <v>9</v>
      </c>
    </row>
    <row r="94" ht="15.75" customHeight="1">
      <c r="D94" s="1">
        <v>17.0</v>
      </c>
      <c r="E94" s="1" t="s">
        <v>26</v>
      </c>
      <c r="F94" s="1">
        <v>23.0</v>
      </c>
      <c r="G94" s="1">
        <v>1385.4783</v>
      </c>
      <c r="H94" s="1">
        <v>89.7496</v>
      </c>
      <c r="I94" s="1">
        <v>1171.0</v>
      </c>
      <c r="J94" s="1">
        <v>1494.0</v>
      </c>
      <c r="K94" s="1">
        <v>77.25</v>
      </c>
      <c r="L94" s="1">
        <v>11.0</v>
      </c>
      <c r="M94" s="1">
        <v>22.0</v>
      </c>
      <c r="N94" s="1">
        <v>90.0</v>
      </c>
      <c r="O94" s="1">
        <v>31866.0</v>
      </c>
      <c r="P94" s="1">
        <v>1405.0</v>
      </c>
      <c r="Q94" s="1">
        <v>31866.0</v>
      </c>
      <c r="R94" s="1">
        <v>0.0</v>
      </c>
      <c r="S94" s="1">
        <v>65535.0</v>
      </c>
      <c r="T94" s="1">
        <v>22.0</v>
      </c>
      <c r="U94" s="1">
        <f>(T94/10)*0.5</f>
        <v>1.1</v>
      </c>
    </row>
    <row r="95" ht="15.75" customHeight="1">
      <c r="U95" s="1" t="s">
        <v>13</v>
      </c>
    </row>
    <row r="96" ht="15.75" customHeight="1">
      <c r="D96" s="1">
        <v>18.0</v>
      </c>
      <c r="E96" s="1" t="s">
        <v>27</v>
      </c>
      <c r="F96" s="1">
        <v>291.1596</v>
      </c>
      <c r="G96" s="1">
        <v>248.8079</v>
      </c>
      <c r="H96" s="1">
        <v>39.2943</v>
      </c>
      <c r="I96" s="1">
        <v>0.0</v>
      </c>
      <c r="J96" s="1">
        <v>255.0</v>
      </c>
      <c r="K96" s="1">
        <v>89.18</v>
      </c>
      <c r="L96" s="1">
        <v>833.0852</v>
      </c>
      <c r="M96" s="1">
        <v>117.52</v>
      </c>
      <c r="N96" s="1">
        <v>0.0</v>
      </c>
      <c r="O96" s="1">
        <v>72442.8106</v>
      </c>
      <c r="P96" s="1">
        <v>255.0</v>
      </c>
      <c r="Q96" s="1">
        <v>112710.0</v>
      </c>
      <c r="R96" s="1">
        <v>0.0</v>
      </c>
      <c r="S96" s="1">
        <v>255.0</v>
      </c>
      <c r="T96" s="1">
        <v>117.52</v>
      </c>
      <c r="U96" s="1">
        <f>T96*0.148</f>
        <v>17.39296</v>
      </c>
    </row>
    <row r="97" ht="15.75" customHeight="1"/>
    <row r="98" ht="15.75" customHeight="1"/>
    <row r="99" ht="15.75" customHeight="1">
      <c r="L99" s="1" t="s">
        <v>2</v>
      </c>
      <c r="P99" s="1" t="s">
        <v>3</v>
      </c>
    </row>
    <row r="100" ht="15.75" customHeight="1">
      <c r="D100" s="1" t="s">
        <v>4</v>
      </c>
      <c r="E100" s="1">
        <v>34.25</v>
      </c>
      <c r="F100" s="1">
        <f>E100/10</f>
        <v>3.425</v>
      </c>
      <c r="H100" s="1" t="s">
        <v>4</v>
      </c>
      <c r="I100" s="1">
        <v>26.0</v>
      </c>
      <c r="J100" s="1">
        <f>I100/10</f>
        <v>2.6</v>
      </c>
      <c r="L100" s="1">
        <f>(F100+J100)/2</f>
        <v>3.0125</v>
      </c>
      <c r="N100" s="1" t="s">
        <v>5</v>
      </c>
      <c r="O100" s="1">
        <f>L100*0.5</f>
        <v>1.50625</v>
      </c>
      <c r="P100" s="1">
        <f>O101/O100</f>
        <v>3.942572614</v>
      </c>
    </row>
    <row r="101" ht="15.75" customHeight="1">
      <c r="D101" s="1" t="s">
        <v>6</v>
      </c>
      <c r="E101" s="1">
        <v>38.5</v>
      </c>
      <c r="H101" s="1" t="s">
        <v>6</v>
      </c>
      <c r="I101" s="1">
        <v>41.75</v>
      </c>
      <c r="L101" s="1">
        <f>(E101+I101)/2</f>
        <v>40.125</v>
      </c>
      <c r="N101" s="1" t="s">
        <v>7</v>
      </c>
      <c r="O101" s="1">
        <f>L101*0.148</f>
        <v>5.9385</v>
      </c>
    </row>
    <row r="102" ht="15.75" customHeight="1">
      <c r="U102" s="1" t="s">
        <v>9</v>
      </c>
    </row>
    <row r="103" ht="15.75" customHeight="1">
      <c r="D103" s="1">
        <v>23.0</v>
      </c>
      <c r="E103" s="1" t="s">
        <v>28</v>
      </c>
      <c r="F103" s="1">
        <v>32.0</v>
      </c>
      <c r="G103" s="1">
        <v>750.4062</v>
      </c>
      <c r="H103" s="1">
        <v>33.8172</v>
      </c>
      <c r="I103" s="1">
        <v>707.0</v>
      </c>
      <c r="J103" s="1">
        <v>809.0</v>
      </c>
      <c r="K103" s="1">
        <v>81.8333</v>
      </c>
      <c r="L103" s="1">
        <v>15.25</v>
      </c>
      <c r="M103" s="1">
        <v>30.5</v>
      </c>
      <c r="N103" s="1">
        <v>90.0</v>
      </c>
      <c r="O103" s="1">
        <v>24013.0</v>
      </c>
      <c r="P103" s="1">
        <v>741.0</v>
      </c>
      <c r="Q103" s="1">
        <v>24013.0</v>
      </c>
      <c r="R103" s="1">
        <v>0.0</v>
      </c>
      <c r="S103" s="1">
        <v>65535.0</v>
      </c>
      <c r="T103" s="1">
        <v>30.5</v>
      </c>
      <c r="U103" s="1">
        <f>(T103/10)*0.5</f>
        <v>1.525</v>
      </c>
    </row>
    <row r="104" ht="15.75" customHeight="1">
      <c r="U104" s="1" t="s">
        <v>13</v>
      </c>
    </row>
    <row r="105" ht="15.75" customHeight="1">
      <c r="D105" s="1">
        <v>24.0</v>
      </c>
      <c r="E105" s="1" t="s">
        <v>29</v>
      </c>
      <c r="F105" s="1">
        <v>90.3334</v>
      </c>
      <c r="G105" s="1">
        <v>253.7799</v>
      </c>
      <c r="H105" s="1">
        <v>17.6176</v>
      </c>
      <c r="I105" s="1">
        <v>0.0</v>
      </c>
      <c r="J105" s="1">
        <v>255.0</v>
      </c>
      <c r="K105" s="1">
        <v>73.8792</v>
      </c>
      <c r="L105" s="1">
        <v>715.4578</v>
      </c>
      <c r="M105" s="1">
        <v>103.555</v>
      </c>
      <c r="N105" s="1">
        <v>0.0</v>
      </c>
      <c r="O105" s="1">
        <v>22924.7954</v>
      </c>
      <c r="P105" s="1">
        <v>255.0</v>
      </c>
      <c r="Q105" s="1">
        <v>106080.0</v>
      </c>
      <c r="R105" s="1">
        <v>0.0</v>
      </c>
      <c r="S105" s="1">
        <v>255.0</v>
      </c>
      <c r="T105" s="1">
        <v>103.555</v>
      </c>
      <c r="U105" s="1">
        <f>T105*0.148</f>
        <v>15.32614</v>
      </c>
    </row>
    <row r="106" ht="15.75" customHeight="1"/>
    <row r="107" ht="15.75" customHeight="1"/>
    <row r="108" ht="15.75" customHeight="1"/>
    <row r="109" ht="15.75" customHeight="1">
      <c r="L109" s="1" t="s">
        <v>2</v>
      </c>
      <c r="P109" s="1" t="s">
        <v>3</v>
      </c>
    </row>
    <row r="110" ht="15.75" customHeight="1">
      <c r="D110" s="1" t="s">
        <v>4</v>
      </c>
      <c r="E110" s="1">
        <v>41.5</v>
      </c>
      <c r="F110" s="1">
        <f>E110/10</f>
        <v>4.15</v>
      </c>
      <c r="H110" s="1" t="s">
        <v>4</v>
      </c>
      <c r="I110" s="1">
        <v>20.5</v>
      </c>
      <c r="J110" s="1">
        <f>I110/10</f>
        <v>2.05</v>
      </c>
      <c r="L110" s="1">
        <f>(F110+J110)/2</f>
        <v>3.1</v>
      </c>
      <c r="N110" s="1" t="s">
        <v>5</v>
      </c>
      <c r="O110" s="1">
        <f>L110*0.5</f>
        <v>1.55</v>
      </c>
      <c r="P110" s="1">
        <f>O111/O110</f>
        <v>4.408175226</v>
      </c>
    </row>
    <row r="111" ht="15.75" customHeight="1">
      <c r="D111" s="1" t="s">
        <v>6</v>
      </c>
      <c r="E111" s="1">
        <v>52.6667</v>
      </c>
      <c r="H111" s="1" t="s">
        <v>6</v>
      </c>
      <c r="I111" s="1">
        <v>39.6667</v>
      </c>
      <c r="L111" s="1">
        <f>(E111+I111)/2</f>
        <v>46.1667</v>
      </c>
      <c r="N111" s="1" t="s">
        <v>7</v>
      </c>
      <c r="O111" s="1">
        <f>L111*0.148</f>
        <v>6.8326716</v>
      </c>
    </row>
    <row r="112" ht="15.75" customHeight="1">
      <c r="U112" s="1" t="s">
        <v>9</v>
      </c>
    </row>
    <row r="113" ht="15.75" customHeight="1">
      <c r="D113" s="1">
        <v>32.0</v>
      </c>
      <c r="E113" s="1" t="s">
        <v>30</v>
      </c>
      <c r="F113" s="1">
        <v>25.0</v>
      </c>
      <c r="G113" s="1">
        <v>1243.68</v>
      </c>
      <c r="H113" s="1">
        <v>90.2371</v>
      </c>
      <c r="I113" s="1">
        <v>1075.0</v>
      </c>
      <c r="J113" s="1">
        <v>1383.0</v>
      </c>
      <c r="K113" s="1">
        <v>87.8333</v>
      </c>
      <c r="L113" s="1">
        <v>11.9167</v>
      </c>
      <c r="M113" s="1">
        <v>23.8333</v>
      </c>
      <c r="N113" s="1">
        <v>90.0</v>
      </c>
      <c r="O113" s="1">
        <v>31092.0</v>
      </c>
      <c r="P113" s="1">
        <v>1215.0</v>
      </c>
      <c r="Q113" s="1">
        <v>31092.0</v>
      </c>
      <c r="R113" s="1">
        <v>0.0</v>
      </c>
      <c r="S113" s="1">
        <v>65535.0</v>
      </c>
      <c r="T113" s="1">
        <v>23.8333</v>
      </c>
      <c r="U113" s="1">
        <f>(T113/10)*0.5</f>
        <v>1.191665</v>
      </c>
    </row>
    <row r="114" ht="15.75" customHeight="1">
      <c r="U114" s="1" t="s">
        <v>13</v>
      </c>
    </row>
    <row r="115" ht="15.75" customHeight="1">
      <c r="D115" s="1">
        <v>31.0</v>
      </c>
      <c r="E115" s="1" t="s">
        <v>31</v>
      </c>
      <c r="F115" s="1">
        <v>129.1497</v>
      </c>
      <c r="G115" s="1">
        <v>251.5818</v>
      </c>
      <c r="H115" s="1">
        <v>29.3645</v>
      </c>
      <c r="I115" s="1">
        <v>0.0</v>
      </c>
      <c r="J115" s="1">
        <v>255.0</v>
      </c>
      <c r="K115" s="1">
        <v>66.395</v>
      </c>
      <c r="L115" s="1">
        <v>860.972</v>
      </c>
      <c r="M115" s="1">
        <v>91.151</v>
      </c>
      <c r="N115" s="1">
        <v>-0.8884</v>
      </c>
      <c r="O115" s="1">
        <v>32491.7053</v>
      </c>
      <c r="P115" s="1">
        <v>255.0</v>
      </c>
      <c r="Q115" s="1">
        <v>93840.0</v>
      </c>
      <c r="R115" s="1">
        <v>0.0</v>
      </c>
      <c r="S115" s="1">
        <v>255.0</v>
      </c>
      <c r="T115" s="1">
        <v>91.151</v>
      </c>
      <c r="U115" s="1">
        <f>T115*0.148</f>
        <v>13.490348</v>
      </c>
    </row>
    <row r="116" ht="15.75" customHeight="1"/>
    <row r="117" ht="15.75" customHeight="1"/>
    <row r="118" ht="15.75" customHeight="1">
      <c r="L118" s="1" t="s">
        <v>2</v>
      </c>
      <c r="P118" s="1" t="s">
        <v>3</v>
      </c>
    </row>
    <row r="119" ht="15.75" customHeight="1">
      <c r="D119" s="1" t="s">
        <v>4</v>
      </c>
      <c r="E119" s="1">
        <v>23.625</v>
      </c>
      <c r="F119" s="1">
        <f>E119/10</f>
        <v>2.3625</v>
      </c>
      <c r="H119" s="1" t="s">
        <v>4</v>
      </c>
      <c r="I119" s="1">
        <v>22.625</v>
      </c>
      <c r="J119" s="1">
        <f>I119/10</f>
        <v>2.2625</v>
      </c>
      <c r="L119" s="1">
        <f>(F119+J119)/2</f>
        <v>2.3125</v>
      </c>
      <c r="N119" s="1" t="s">
        <v>5</v>
      </c>
      <c r="O119" s="1">
        <f>L119*0.5</f>
        <v>1.15625</v>
      </c>
      <c r="P119" s="1">
        <f>O120/O119</f>
        <v>4.808</v>
      </c>
    </row>
    <row r="120" ht="15.75" customHeight="1">
      <c r="D120" s="1" t="s">
        <v>6</v>
      </c>
      <c r="E120" s="1">
        <v>34.0</v>
      </c>
      <c r="H120" s="1" t="s">
        <v>6</v>
      </c>
      <c r="I120" s="1">
        <v>41.125</v>
      </c>
      <c r="L120" s="1">
        <f>(E120+I120)/2</f>
        <v>37.5625</v>
      </c>
      <c r="N120" s="1" t="s">
        <v>7</v>
      </c>
      <c r="O120" s="1">
        <f>L120*0.148</f>
        <v>5.55925</v>
      </c>
    </row>
    <row r="121" ht="15.75" customHeight="1">
      <c r="U121" s="1" t="s">
        <v>9</v>
      </c>
    </row>
    <row r="122" ht="15.75" customHeight="1">
      <c r="D122" s="1">
        <v>38.0</v>
      </c>
      <c r="E122" s="1" t="s">
        <v>32</v>
      </c>
      <c r="F122" s="1">
        <v>25.0</v>
      </c>
      <c r="G122" s="1">
        <v>1104.76</v>
      </c>
      <c r="H122" s="1">
        <v>70.1975</v>
      </c>
      <c r="I122" s="1">
        <v>968.0</v>
      </c>
      <c r="J122" s="1">
        <v>1206.0</v>
      </c>
      <c r="K122" s="1">
        <v>79.5</v>
      </c>
      <c r="L122" s="1">
        <v>11.75</v>
      </c>
      <c r="M122" s="1">
        <v>23.5</v>
      </c>
      <c r="N122" s="1">
        <v>90.0</v>
      </c>
      <c r="O122" s="1">
        <v>27619.0</v>
      </c>
      <c r="P122" s="1">
        <v>1096.0</v>
      </c>
      <c r="Q122" s="1">
        <v>27619.0</v>
      </c>
      <c r="R122" s="1">
        <v>0.0</v>
      </c>
      <c r="S122" s="1">
        <v>65535.0</v>
      </c>
      <c r="T122" s="1">
        <v>23.5</v>
      </c>
      <c r="U122" s="1">
        <f>(T122/10)*0.5</f>
        <v>1.175</v>
      </c>
    </row>
    <row r="123" ht="15.75" customHeight="1">
      <c r="U123" s="1" t="s">
        <v>13</v>
      </c>
    </row>
    <row r="124" ht="15.75" customHeight="1">
      <c r="D124" s="1">
        <v>37.0</v>
      </c>
      <c r="E124" s="1" t="s">
        <v>33</v>
      </c>
      <c r="F124" s="1">
        <v>111.031</v>
      </c>
      <c r="G124" s="1">
        <v>252.7232</v>
      </c>
      <c r="H124" s="1">
        <v>24.0232</v>
      </c>
      <c r="I124" s="1">
        <v>0.0</v>
      </c>
      <c r="J124" s="1">
        <v>255.0</v>
      </c>
      <c r="K124" s="1">
        <v>71.3958</v>
      </c>
      <c r="L124" s="1">
        <v>845.4354</v>
      </c>
      <c r="M124" s="1">
        <v>83.1917</v>
      </c>
      <c r="N124" s="1">
        <v>0.0</v>
      </c>
      <c r="O124" s="1">
        <v>28060.1191</v>
      </c>
      <c r="P124" s="1">
        <v>255.0</v>
      </c>
      <c r="Q124" s="1">
        <v>84915.0</v>
      </c>
      <c r="R124" s="1">
        <v>0.0</v>
      </c>
      <c r="S124" s="1">
        <v>255.0</v>
      </c>
      <c r="T124" s="1">
        <v>83.1917</v>
      </c>
      <c r="U124" s="1">
        <f>T124*0.148</f>
        <v>12.3123716</v>
      </c>
    </row>
    <row r="125" ht="15.75" customHeight="1"/>
    <row r="126" ht="15.75" customHeight="1"/>
    <row r="127" ht="15.75" customHeight="1">
      <c r="L127" s="1" t="s">
        <v>2</v>
      </c>
      <c r="P127" s="1" t="s">
        <v>3</v>
      </c>
    </row>
    <row r="128" ht="15.75" customHeight="1">
      <c r="D128" s="1" t="s">
        <v>4</v>
      </c>
      <c r="E128" s="1">
        <v>19.75</v>
      </c>
      <c r="F128" s="1">
        <f>E128/10</f>
        <v>1.975</v>
      </c>
      <c r="H128" s="1" t="s">
        <v>4</v>
      </c>
      <c r="I128" s="1">
        <v>19.625</v>
      </c>
      <c r="J128" s="1">
        <f>I128/10</f>
        <v>1.9625</v>
      </c>
      <c r="L128" s="1">
        <f>(F128+J128)/2</f>
        <v>1.96875</v>
      </c>
      <c r="N128" s="1" t="s">
        <v>5</v>
      </c>
      <c r="O128" s="1">
        <f>L128*0.5</f>
        <v>0.984375</v>
      </c>
      <c r="P128" s="1">
        <f>O129/O128</f>
        <v>6.107936508</v>
      </c>
    </row>
    <row r="129" ht="15.75" customHeight="1">
      <c r="D129" s="1" t="s">
        <v>6</v>
      </c>
      <c r="E129" s="1">
        <v>45.375</v>
      </c>
      <c r="H129" s="1" t="s">
        <v>6</v>
      </c>
      <c r="I129" s="1">
        <v>35.875</v>
      </c>
      <c r="L129" s="1">
        <f>(E129+I129)/2</f>
        <v>40.625</v>
      </c>
      <c r="N129" s="1" t="s">
        <v>7</v>
      </c>
      <c r="O129" s="1">
        <f>L129*0.148</f>
        <v>6.0125</v>
      </c>
    </row>
    <row r="130" ht="15.75" customHeight="1">
      <c r="U130" s="1" t="s">
        <v>9</v>
      </c>
    </row>
    <row r="131" ht="15.75" customHeight="1">
      <c r="D131" s="1">
        <v>44.0</v>
      </c>
      <c r="E131" s="1" t="s">
        <v>34</v>
      </c>
      <c r="F131" s="1">
        <v>29.0</v>
      </c>
      <c r="G131" s="1">
        <v>1181.9655</v>
      </c>
      <c r="H131" s="1">
        <v>110.2849</v>
      </c>
      <c r="I131" s="1">
        <v>949.0</v>
      </c>
      <c r="J131" s="1">
        <v>1328.0</v>
      </c>
      <c r="K131" s="1">
        <v>78.5</v>
      </c>
      <c r="L131" s="1">
        <v>13.9167</v>
      </c>
      <c r="M131" s="1">
        <v>27.8333</v>
      </c>
      <c r="N131" s="1">
        <v>90.0</v>
      </c>
      <c r="O131" s="1">
        <v>34277.0</v>
      </c>
      <c r="P131" s="1">
        <v>1189.0</v>
      </c>
      <c r="Q131" s="1">
        <v>34277.0</v>
      </c>
      <c r="R131" s="1">
        <v>0.0</v>
      </c>
      <c r="S131" s="1">
        <v>65535.0</v>
      </c>
      <c r="T131" s="1">
        <v>27.8333</v>
      </c>
      <c r="U131" s="1">
        <f>(T131/10)*0.5</f>
        <v>1.391665</v>
      </c>
    </row>
    <row r="132" ht="15.75" customHeight="1">
      <c r="U132" s="1" t="s">
        <v>13</v>
      </c>
    </row>
    <row r="133" ht="15.75" customHeight="1">
      <c r="D133" s="1">
        <v>43.0</v>
      </c>
      <c r="E133" s="1" t="s">
        <v>35</v>
      </c>
      <c r="F133" s="1">
        <v>117.2099</v>
      </c>
      <c r="G133" s="1">
        <v>252.3368</v>
      </c>
      <c r="H133" s="1">
        <v>25.9573</v>
      </c>
      <c r="I133" s="1">
        <v>0.0</v>
      </c>
      <c r="J133" s="1">
        <v>255.0</v>
      </c>
      <c r="K133" s="1">
        <v>67.44</v>
      </c>
      <c r="L133" s="1">
        <v>843.3826</v>
      </c>
      <c r="M133" s="1">
        <v>91.68</v>
      </c>
      <c r="N133" s="1">
        <v>0.0</v>
      </c>
      <c r="O133" s="1">
        <v>29576.3845</v>
      </c>
      <c r="P133" s="1">
        <v>255.0</v>
      </c>
      <c r="Q133" s="1">
        <v>96645.0</v>
      </c>
      <c r="R133" s="1">
        <v>0.0</v>
      </c>
      <c r="S133" s="1">
        <v>255.0</v>
      </c>
      <c r="T133" s="1">
        <v>91.68</v>
      </c>
      <c r="U133" s="1">
        <f>T133*0.148</f>
        <v>13.56864</v>
      </c>
    </row>
    <row r="134" ht="15.75" customHeight="1"/>
    <row r="135" ht="15.75" customHeight="1">
      <c r="L135" s="1" t="s">
        <v>2</v>
      </c>
      <c r="P135" s="1" t="s">
        <v>3</v>
      </c>
    </row>
    <row r="136" ht="15.75" customHeight="1">
      <c r="D136" s="1" t="s">
        <v>4</v>
      </c>
      <c r="E136" s="1">
        <v>25.375</v>
      </c>
      <c r="F136" s="1">
        <f>E136/10</f>
        <v>2.5375</v>
      </c>
      <c r="H136" s="1" t="s">
        <v>4</v>
      </c>
      <c r="I136" s="1">
        <v>23.375</v>
      </c>
      <c r="J136" s="1">
        <f>I136/10</f>
        <v>2.3375</v>
      </c>
      <c r="L136" s="1">
        <f>(F136+J136)/2</f>
        <v>2.4375</v>
      </c>
      <c r="N136" s="1" t="s">
        <v>5</v>
      </c>
      <c r="O136" s="1">
        <f>L136*0.5</f>
        <v>1.21875</v>
      </c>
      <c r="P136" s="1">
        <f>O137/O136</f>
        <v>5.168615385</v>
      </c>
    </row>
    <row r="137" ht="15.75" customHeight="1">
      <c r="D137" s="1" t="s">
        <v>6</v>
      </c>
      <c r="E137" s="1">
        <v>46.625</v>
      </c>
      <c r="H137" s="1" t="s">
        <v>6</v>
      </c>
      <c r="I137" s="1">
        <v>38.5</v>
      </c>
      <c r="L137" s="1">
        <f>(E137+I137)/2</f>
        <v>42.5625</v>
      </c>
      <c r="N137" s="1" t="s">
        <v>7</v>
      </c>
      <c r="O137" s="1">
        <f>L137*0.148</f>
        <v>6.29925</v>
      </c>
    </row>
    <row r="138" ht="15.75" customHeight="1">
      <c r="U138" s="1" t="s">
        <v>9</v>
      </c>
    </row>
    <row r="139" ht="15.75" customHeight="1">
      <c r="D139" s="1">
        <v>50.0</v>
      </c>
      <c r="E139" s="1" t="s">
        <v>36</v>
      </c>
      <c r="F139" s="1">
        <v>29.0</v>
      </c>
      <c r="G139" s="1">
        <v>1206.3103</v>
      </c>
      <c r="H139" s="1">
        <v>125.9337</v>
      </c>
      <c r="I139" s="1">
        <v>940.0</v>
      </c>
      <c r="J139" s="1">
        <v>1340.0</v>
      </c>
      <c r="K139" s="1">
        <v>79.5</v>
      </c>
      <c r="L139" s="1">
        <v>13.75</v>
      </c>
      <c r="M139" s="1">
        <v>27.5</v>
      </c>
      <c r="N139" s="1">
        <v>90.0</v>
      </c>
      <c r="O139" s="1">
        <v>34983.0</v>
      </c>
      <c r="P139" s="1">
        <v>1250.0</v>
      </c>
      <c r="Q139" s="1">
        <v>34983.0</v>
      </c>
      <c r="R139" s="1">
        <v>0.0</v>
      </c>
      <c r="S139" s="1">
        <v>65535.0</v>
      </c>
      <c r="T139" s="1">
        <v>27.5</v>
      </c>
      <c r="U139" s="1">
        <f>(T139/10)*0.5</f>
        <v>1.375</v>
      </c>
    </row>
    <row r="140" ht="15.75" customHeight="1">
      <c r="U140" s="1" t="s">
        <v>13</v>
      </c>
    </row>
    <row r="141" ht="15.75" customHeight="1">
      <c r="D141" s="1">
        <v>49.0</v>
      </c>
      <c r="E141" s="1" t="s">
        <v>37</v>
      </c>
      <c r="F141" s="1">
        <v>127.6647</v>
      </c>
      <c r="G141" s="1">
        <v>249.1547</v>
      </c>
      <c r="H141" s="1">
        <v>38.2173</v>
      </c>
      <c r="I141" s="1">
        <v>0.0</v>
      </c>
      <c r="J141" s="1">
        <v>255.0</v>
      </c>
      <c r="K141" s="1">
        <v>75.75</v>
      </c>
      <c r="L141" s="1">
        <v>935.587</v>
      </c>
      <c r="M141" s="1">
        <v>87.0123</v>
      </c>
      <c r="N141" s="1">
        <v>0.9635</v>
      </c>
      <c r="O141" s="1">
        <v>31808.2669</v>
      </c>
      <c r="P141" s="1">
        <v>255.0</v>
      </c>
      <c r="Q141" s="1">
        <v>86955.0</v>
      </c>
      <c r="R141" s="1">
        <v>0.0</v>
      </c>
      <c r="S141" s="1">
        <v>255.0</v>
      </c>
      <c r="T141" s="1">
        <v>87.0123</v>
      </c>
      <c r="U141" s="1">
        <f>T141*0.148</f>
        <v>12.8778204</v>
      </c>
    </row>
    <row r="142" ht="15.75" customHeight="1"/>
    <row r="143" ht="15.75" customHeight="1"/>
    <row r="144" ht="15.75" customHeight="1"/>
    <row r="145" ht="15.75" customHeight="1"/>
    <row r="146" ht="15.75" customHeight="1">
      <c r="L146" s="1" t="s">
        <v>2</v>
      </c>
      <c r="P146" s="1" t="s">
        <v>3</v>
      </c>
    </row>
    <row r="147" ht="15.75" customHeight="1">
      <c r="D147" s="1" t="s">
        <v>4</v>
      </c>
      <c r="E147" s="1">
        <v>20.0</v>
      </c>
      <c r="F147" s="1">
        <f>E147/10</f>
        <v>2</v>
      </c>
      <c r="H147" s="1" t="s">
        <v>4</v>
      </c>
      <c r="I147" s="1">
        <v>17.375</v>
      </c>
      <c r="J147" s="1">
        <f>I147/10</f>
        <v>1.7375</v>
      </c>
      <c r="L147" s="1">
        <f>(F147+J147)/2</f>
        <v>1.86875</v>
      </c>
      <c r="N147" s="1" t="s">
        <v>5</v>
      </c>
      <c r="O147" s="1">
        <f>L147*0.5</f>
        <v>0.934375</v>
      </c>
      <c r="P147" s="1">
        <f>O148/O147</f>
        <v>5.659306167</v>
      </c>
    </row>
    <row r="148" ht="15.75" customHeight="1">
      <c r="D148" s="1" t="s">
        <v>6</v>
      </c>
      <c r="E148" s="1">
        <v>36.8333</v>
      </c>
      <c r="H148" s="1" t="s">
        <v>6</v>
      </c>
      <c r="I148" s="1">
        <v>34.625</v>
      </c>
      <c r="L148" s="1">
        <f>(E148+I148)/2</f>
        <v>35.72915</v>
      </c>
      <c r="N148" s="1" t="s">
        <v>7</v>
      </c>
      <c r="O148" s="1">
        <f>L148*0.148</f>
        <v>5.2879142</v>
      </c>
    </row>
    <row r="149" ht="15.75" customHeight="1">
      <c r="U149" s="1" t="s">
        <v>9</v>
      </c>
    </row>
    <row r="150" ht="15.75" customHeight="1">
      <c r="D150" s="1">
        <v>56.0</v>
      </c>
      <c r="E150" s="1" t="s">
        <v>38</v>
      </c>
      <c r="F150" s="1">
        <v>33.0</v>
      </c>
      <c r="G150" s="1">
        <v>1414.1212</v>
      </c>
      <c r="H150" s="1">
        <v>168.7816</v>
      </c>
      <c r="I150" s="1">
        <v>987.0</v>
      </c>
      <c r="J150" s="1">
        <v>1602.0</v>
      </c>
      <c r="K150" s="1">
        <v>82.5</v>
      </c>
      <c r="L150" s="1">
        <v>16.0</v>
      </c>
      <c r="M150" s="1">
        <v>32.0</v>
      </c>
      <c r="N150" s="1">
        <v>90.0</v>
      </c>
      <c r="O150" s="1">
        <v>46666.0</v>
      </c>
      <c r="P150" s="1">
        <v>1455.0</v>
      </c>
      <c r="Q150" s="1">
        <v>46666.0</v>
      </c>
      <c r="R150" s="1">
        <v>0.0</v>
      </c>
      <c r="S150" s="1">
        <v>65535.0</v>
      </c>
      <c r="T150" s="1">
        <v>32.0</v>
      </c>
      <c r="U150" s="1">
        <f>(T150/10)*0.5</f>
        <v>1.6</v>
      </c>
    </row>
    <row r="151" ht="15.75" customHeight="1">
      <c r="U151" s="1" t="s">
        <v>13</v>
      </c>
    </row>
    <row r="152" ht="15.75" customHeight="1">
      <c r="D152" s="1">
        <v>55.0</v>
      </c>
      <c r="E152" s="1" t="s">
        <v>39</v>
      </c>
      <c r="F152" s="1">
        <v>167.9012</v>
      </c>
      <c r="G152" s="1">
        <v>243.2201</v>
      </c>
      <c r="H152" s="1">
        <v>53.5996</v>
      </c>
      <c r="I152" s="1">
        <v>0.0</v>
      </c>
      <c r="J152" s="1">
        <v>255.0</v>
      </c>
      <c r="K152" s="1">
        <v>66.125</v>
      </c>
      <c r="L152" s="1">
        <v>1076.3603</v>
      </c>
      <c r="M152" s="1">
        <v>84.41</v>
      </c>
      <c r="N152" s="1">
        <v>0.0</v>
      </c>
      <c r="O152" s="1">
        <v>40836.9593</v>
      </c>
      <c r="P152" s="1">
        <v>255.0</v>
      </c>
      <c r="Q152" s="1">
        <v>89505.0</v>
      </c>
      <c r="R152" s="1">
        <v>0.0</v>
      </c>
      <c r="S152" s="1">
        <v>255.0</v>
      </c>
      <c r="T152" s="1">
        <v>84.41</v>
      </c>
      <c r="U152" s="1">
        <f>T152*0.148</f>
        <v>12.49268</v>
      </c>
    </row>
    <row r="153" ht="15.75" customHeight="1"/>
    <row r="154" ht="15.75" customHeight="1"/>
    <row r="155" ht="15.75" customHeight="1">
      <c r="L155" s="1" t="s">
        <v>2</v>
      </c>
      <c r="P155" s="1" t="s">
        <v>3</v>
      </c>
    </row>
    <row r="156" ht="15.75" customHeight="1">
      <c r="D156" s="1" t="s">
        <v>4</v>
      </c>
      <c r="E156" s="1">
        <v>15.0833</v>
      </c>
      <c r="F156" s="1">
        <f>E156/10</f>
        <v>1.50833</v>
      </c>
      <c r="H156" s="1" t="s">
        <v>4</v>
      </c>
      <c r="I156" s="1">
        <v>34.333</v>
      </c>
      <c r="J156" s="1">
        <f>I156/10</f>
        <v>3.4333</v>
      </c>
      <c r="L156" s="1">
        <f>(F156+J156)/2</f>
        <v>2.470815</v>
      </c>
      <c r="N156" s="1" t="s">
        <v>5</v>
      </c>
      <c r="O156" s="1">
        <f>L156*0.5</f>
        <v>1.2354075</v>
      </c>
      <c r="P156" s="1">
        <f>O157/O156</f>
        <v>5.905073103</v>
      </c>
    </row>
    <row r="157" ht="15.75" customHeight="1">
      <c r="D157" s="1" t="s">
        <v>6</v>
      </c>
      <c r="E157" s="1">
        <v>24.4167</v>
      </c>
      <c r="H157" s="1" t="s">
        <v>6</v>
      </c>
      <c r="I157" s="1">
        <v>74.1667</v>
      </c>
      <c r="L157" s="1">
        <f>(E157+I157)/2</f>
        <v>49.2917</v>
      </c>
      <c r="N157" s="1" t="s">
        <v>7</v>
      </c>
      <c r="O157" s="1">
        <f>L157*0.148</f>
        <v>7.2951716</v>
      </c>
    </row>
    <row r="158" ht="15.75" customHeight="1">
      <c r="U158" s="1" t="s">
        <v>9</v>
      </c>
    </row>
    <row r="159" ht="15.75" customHeight="1">
      <c r="D159" s="1">
        <v>1.0</v>
      </c>
      <c r="E159" s="1" t="s">
        <v>40</v>
      </c>
      <c r="F159" s="1">
        <v>62.0</v>
      </c>
      <c r="G159" s="1">
        <v>1923.6935</v>
      </c>
      <c r="H159" s="1">
        <v>150.2477</v>
      </c>
      <c r="I159" s="1">
        <v>1612.0</v>
      </c>
      <c r="J159" s="1">
        <v>2199.0</v>
      </c>
      <c r="K159" s="1">
        <v>101.5</v>
      </c>
      <c r="L159" s="1">
        <v>30.4167</v>
      </c>
      <c r="M159" s="1">
        <v>60.8333</v>
      </c>
      <c r="N159" s="1">
        <v>90.0</v>
      </c>
      <c r="O159" s="1">
        <v>119269.0</v>
      </c>
      <c r="P159" s="1">
        <v>1904.0</v>
      </c>
      <c r="Q159" s="1">
        <v>119269.0</v>
      </c>
      <c r="R159" s="1">
        <v>0.0</v>
      </c>
      <c r="S159" s="1">
        <v>65535.0</v>
      </c>
      <c r="T159" s="1">
        <v>60.8333</v>
      </c>
      <c r="U159" s="1">
        <f>(T159/10)*0.5</f>
        <v>3.041665</v>
      </c>
    </row>
    <row r="160" ht="15.75" customHeight="1">
      <c r="U160" s="1" t="s">
        <v>13</v>
      </c>
    </row>
    <row r="161" ht="15.75" customHeight="1">
      <c r="D161" s="1">
        <v>2.0</v>
      </c>
      <c r="E161" s="1" t="s">
        <v>41</v>
      </c>
      <c r="F161" s="1">
        <v>233.0918</v>
      </c>
      <c r="G161" s="1">
        <v>248.5768</v>
      </c>
      <c r="H161" s="1">
        <v>40.0086</v>
      </c>
      <c r="I161" s="1">
        <v>0.0</v>
      </c>
      <c r="J161" s="1">
        <v>255.0</v>
      </c>
      <c r="K161" s="1">
        <v>66.8867</v>
      </c>
      <c r="L161" s="1">
        <v>1151.4061</v>
      </c>
      <c r="M161" s="1">
        <v>104.28</v>
      </c>
      <c r="N161" s="1">
        <v>0.0</v>
      </c>
      <c r="O161" s="1">
        <v>57941.2096</v>
      </c>
      <c r="P161" s="1">
        <v>255.0</v>
      </c>
      <c r="Q161" s="1">
        <v>98685.0</v>
      </c>
      <c r="R161" s="1">
        <v>0.0</v>
      </c>
      <c r="S161" s="1">
        <v>255.0</v>
      </c>
      <c r="T161" s="1">
        <v>104.28</v>
      </c>
      <c r="U161" s="1">
        <f>T161*0.148</f>
        <v>15.43344</v>
      </c>
    </row>
    <row r="162" ht="15.75" customHeight="1"/>
    <row r="163" ht="15.75" customHeight="1"/>
    <row r="164" ht="15.75" customHeight="1"/>
    <row r="165" ht="15.75" customHeight="1"/>
    <row r="166" ht="15.75" customHeight="1">
      <c r="L166" s="1" t="s">
        <v>2</v>
      </c>
      <c r="P166" s="1" t="s">
        <v>3</v>
      </c>
    </row>
    <row r="167" ht="15.75" customHeight="1">
      <c r="D167" s="1" t="s">
        <v>4</v>
      </c>
      <c r="E167" s="1">
        <v>20.375</v>
      </c>
      <c r="F167" s="1">
        <f>E167/10</f>
        <v>2.0375</v>
      </c>
      <c r="H167" s="1" t="s">
        <v>4</v>
      </c>
      <c r="I167" s="1">
        <v>28.625</v>
      </c>
      <c r="J167" s="1">
        <f>I167/10</f>
        <v>2.8625</v>
      </c>
      <c r="L167" s="1">
        <f>(F167+J167)/2</f>
        <v>2.45</v>
      </c>
      <c r="N167" s="1" t="s">
        <v>5</v>
      </c>
      <c r="O167" s="1">
        <f>L167*0.5</f>
        <v>1.225</v>
      </c>
      <c r="P167" s="1">
        <f>O168/O167</f>
        <v>5.142244898</v>
      </c>
    </row>
    <row r="168" ht="15.75" customHeight="1">
      <c r="D168" s="1" t="s">
        <v>6</v>
      </c>
      <c r="E168" s="1">
        <v>27.75</v>
      </c>
      <c r="H168" s="1" t="s">
        <v>6</v>
      </c>
      <c r="I168" s="1">
        <v>57.375</v>
      </c>
      <c r="L168" s="1">
        <f>(E168+I168)/2</f>
        <v>42.5625</v>
      </c>
      <c r="N168" s="1" t="s">
        <v>7</v>
      </c>
      <c r="O168" s="1">
        <f>L168*0.148</f>
        <v>6.29925</v>
      </c>
    </row>
    <row r="169" ht="15.75" customHeight="1">
      <c r="U169" s="1" t="s">
        <v>9</v>
      </c>
    </row>
    <row r="170" ht="15.75" customHeight="1">
      <c r="D170" s="1">
        <v>9.0</v>
      </c>
      <c r="E170" s="1" t="s">
        <v>42</v>
      </c>
      <c r="F170" s="1">
        <v>38.0</v>
      </c>
      <c r="G170" s="1">
        <v>1396.8684</v>
      </c>
      <c r="H170" s="1">
        <v>115.524</v>
      </c>
      <c r="I170" s="1">
        <v>1209.0</v>
      </c>
      <c r="J170" s="1">
        <v>1570.0</v>
      </c>
      <c r="K170" s="1">
        <v>73.1667</v>
      </c>
      <c r="L170" s="1">
        <v>18.4167</v>
      </c>
      <c r="M170" s="1">
        <v>36.8333</v>
      </c>
      <c r="N170" s="1">
        <v>90.0</v>
      </c>
      <c r="O170" s="1">
        <v>53081.0</v>
      </c>
      <c r="P170" s="1">
        <v>1392.0</v>
      </c>
      <c r="Q170" s="1">
        <v>53081.0</v>
      </c>
      <c r="R170" s="1">
        <v>0.0</v>
      </c>
      <c r="S170" s="1">
        <v>65535.0</v>
      </c>
      <c r="T170" s="1">
        <v>36.8333</v>
      </c>
      <c r="U170" s="1">
        <f>(T170/10)*0.5</f>
        <v>1.841665</v>
      </c>
    </row>
    <row r="171" ht="15.75" customHeight="1">
      <c r="U171" s="1" t="s">
        <v>13</v>
      </c>
    </row>
    <row r="172" ht="15.75" customHeight="1">
      <c r="D172" s="1">
        <v>8.0</v>
      </c>
      <c r="E172" s="1" t="s">
        <v>43</v>
      </c>
      <c r="F172" s="1">
        <v>176.7643</v>
      </c>
      <c r="G172" s="1">
        <v>242.8571</v>
      </c>
      <c r="H172" s="1">
        <v>54.3855</v>
      </c>
      <c r="I172" s="1">
        <v>0.0</v>
      </c>
      <c r="J172" s="1">
        <v>255.0</v>
      </c>
      <c r="K172" s="1">
        <v>73.365</v>
      </c>
      <c r="L172" s="1">
        <v>879.0523</v>
      </c>
      <c r="M172" s="1">
        <v>81.5167</v>
      </c>
      <c r="N172" s="1">
        <v>0.0</v>
      </c>
      <c r="O172" s="1">
        <v>42928.4758</v>
      </c>
      <c r="P172" s="1">
        <v>255.0</v>
      </c>
      <c r="Q172" s="1">
        <v>81600.0</v>
      </c>
      <c r="R172" s="1">
        <v>0.0</v>
      </c>
      <c r="S172" s="1">
        <v>255.0</v>
      </c>
      <c r="T172" s="1">
        <v>81.5167</v>
      </c>
      <c r="U172" s="1">
        <f>T172*0.148</f>
        <v>12.0644716</v>
      </c>
    </row>
    <row r="173" ht="15.75" customHeight="1"/>
    <row r="174" ht="15.75" customHeight="1"/>
    <row r="175" ht="15.75" customHeight="1">
      <c r="L175" s="1" t="s">
        <v>2</v>
      </c>
      <c r="P175" s="1" t="s">
        <v>3</v>
      </c>
    </row>
    <row r="176" ht="15.75" customHeight="1">
      <c r="D176" s="1" t="s">
        <v>4</v>
      </c>
      <c r="E176" s="1">
        <v>16.8333</v>
      </c>
      <c r="F176" s="1">
        <f>E176/10</f>
        <v>1.68333</v>
      </c>
      <c r="H176" s="1" t="s">
        <v>4</v>
      </c>
      <c r="I176" s="1">
        <v>18.6667</v>
      </c>
      <c r="J176" s="1">
        <f>I176/10</f>
        <v>1.86667</v>
      </c>
      <c r="L176" s="1">
        <f>(F176+J176)/2</f>
        <v>1.775</v>
      </c>
      <c r="N176" s="1" t="s">
        <v>5</v>
      </c>
      <c r="O176" s="1">
        <f>L176*0.5</f>
        <v>0.8875</v>
      </c>
      <c r="P176" s="1">
        <f>O177/O176</f>
        <v>6.093714479</v>
      </c>
    </row>
    <row r="177" ht="15.75" customHeight="1">
      <c r="D177" s="1" t="s">
        <v>6</v>
      </c>
      <c r="E177" s="1">
        <v>27.4167</v>
      </c>
      <c r="H177" s="1" t="s">
        <v>6</v>
      </c>
      <c r="I177" s="1">
        <v>45.6667</v>
      </c>
      <c r="L177" s="1">
        <f>(E177+I177)/2</f>
        <v>36.5417</v>
      </c>
      <c r="N177" s="1" t="s">
        <v>7</v>
      </c>
      <c r="O177" s="1">
        <f>L177*0.148</f>
        <v>5.4081716</v>
      </c>
    </row>
    <row r="178" ht="15.75" customHeight="1">
      <c r="U178" s="1" t="s">
        <v>9</v>
      </c>
    </row>
    <row r="179" ht="15.75" customHeight="1">
      <c r="D179" s="1">
        <v>15.0</v>
      </c>
      <c r="E179" s="1" t="s">
        <v>44</v>
      </c>
      <c r="F179" s="1">
        <v>52.0</v>
      </c>
      <c r="G179" s="1">
        <v>1473.3269</v>
      </c>
      <c r="H179" s="1">
        <v>188.909</v>
      </c>
      <c r="I179" s="1">
        <v>967.0</v>
      </c>
      <c r="J179" s="1">
        <v>1683.0</v>
      </c>
      <c r="K179" s="1">
        <v>68.8333</v>
      </c>
      <c r="L179" s="1">
        <v>25.4167</v>
      </c>
      <c r="M179" s="1">
        <v>50.8333</v>
      </c>
      <c r="N179" s="1">
        <v>90.0</v>
      </c>
      <c r="O179" s="1">
        <v>76613.0</v>
      </c>
      <c r="P179" s="1">
        <v>1553.0</v>
      </c>
      <c r="Q179" s="1">
        <v>76613.0</v>
      </c>
      <c r="R179" s="1">
        <v>0.0</v>
      </c>
      <c r="S179" s="1">
        <v>65535.0</v>
      </c>
      <c r="T179" s="1">
        <v>50.8333</v>
      </c>
      <c r="U179" s="1">
        <f>(T179/10)*0.5</f>
        <v>2.541665</v>
      </c>
    </row>
    <row r="180" ht="15.75" customHeight="1">
      <c r="U180" s="1" t="s">
        <v>13</v>
      </c>
    </row>
    <row r="181" ht="15.75" customHeight="1">
      <c r="D181" s="1">
        <v>14.0</v>
      </c>
      <c r="E181" s="1" t="s">
        <v>45</v>
      </c>
      <c r="F181" s="1">
        <v>144.5647</v>
      </c>
      <c r="G181" s="1">
        <v>253.4685</v>
      </c>
      <c r="H181" s="1">
        <v>19.7323</v>
      </c>
      <c r="I181" s="1">
        <v>0.0</v>
      </c>
      <c r="J181" s="1">
        <v>255.0</v>
      </c>
      <c r="K181" s="1">
        <v>71.2217</v>
      </c>
      <c r="L181" s="1">
        <v>736.774</v>
      </c>
      <c r="M181" s="1">
        <v>83.5533</v>
      </c>
      <c r="N181" s="1">
        <v>0.0</v>
      </c>
      <c r="O181" s="1">
        <v>36642.587</v>
      </c>
      <c r="P181" s="1">
        <v>255.0</v>
      </c>
      <c r="Q181" s="1">
        <v>84405.0</v>
      </c>
      <c r="R181" s="1">
        <v>0.0</v>
      </c>
      <c r="S181" s="1">
        <v>255.0</v>
      </c>
      <c r="T181" s="1">
        <v>83.5533</v>
      </c>
      <c r="U181" s="1">
        <f>T181*0.148</f>
        <v>12.3658884</v>
      </c>
    </row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>
      <c r="L188" s="1" t="s">
        <v>2</v>
      </c>
      <c r="P188" s="1" t="s">
        <v>3</v>
      </c>
    </row>
    <row r="189" ht="15.75" customHeight="1">
      <c r="D189" s="1" t="s">
        <v>4</v>
      </c>
      <c r="E189" s="1">
        <v>15.75</v>
      </c>
      <c r="F189" s="1">
        <f>E189/10</f>
        <v>1.575</v>
      </c>
      <c r="H189" s="1" t="s">
        <v>4</v>
      </c>
      <c r="I189" s="1">
        <v>18.625</v>
      </c>
      <c r="J189" s="1">
        <f>I189/10</f>
        <v>1.8625</v>
      </c>
      <c r="L189" s="1">
        <f>(F189+J189)/2</f>
        <v>1.71875</v>
      </c>
      <c r="N189" s="1" t="s">
        <v>5</v>
      </c>
      <c r="O189" s="1">
        <f>L189*0.5</f>
        <v>0.859375</v>
      </c>
      <c r="P189" s="1">
        <f>O190/O189</f>
        <v>5.646603636</v>
      </c>
    </row>
    <row r="190" ht="15.75" customHeight="1">
      <c r="D190" s="1" t="s">
        <v>6</v>
      </c>
      <c r="E190" s="1">
        <v>30.25</v>
      </c>
      <c r="H190" s="1" t="s">
        <v>6</v>
      </c>
      <c r="I190" s="1">
        <v>35.325</v>
      </c>
      <c r="L190" s="1">
        <f>(E190+I190)/2</f>
        <v>32.7875</v>
      </c>
      <c r="N190" s="1" t="s">
        <v>7</v>
      </c>
      <c r="O190" s="1">
        <f>L190*0.148</f>
        <v>4.85255</v>
      </c>
    </row>
    <row r="191" ht="15.75" customHeight="1">
      <c r="U191" s="1" t="s">
        <v>9</v>
      </c>
    </row>
    <row r="192" ht="15.75" customHeight="1">
      <c r="D192" s="1">
        <v>21.0</v>
      </c>
      <c r="E192" s="1" t="s">
        <v>46</v>
      </c>
      <c r="F192" s="1">
        <v>55.0</v>
      </c>
      <c r="G192" s="1">
        <v>1377.1636</v>
      </c>
      <c r="H192" s="1">
        <v>80.3176</v>
      </c>
      <c r="I192" s="1">
        <v>1227.0</v>
      </c>
      <c r="J192" s="1">
        <v>1527.0</v>
      </c>
      <c r="K192" s="1">
        <v>74.8333</v>
      </c>
      <c r="L192" s="1">
        <v>26.75</v>
      </c>
      <c r="M192" s="1">
        <v>53.5</v>
      </c>
      <c r="N192" s="1">
        <v>90.0</v>
      </c>
      <c r="O192" s="1">
        <v>75744.0</v>
      </c>
      <c r="P192" s="1">
        <v>1395.0</v>
      </c>
      <c r="Q192" s="1">
        <v>75744.0</v>
      </c>
      <c r="R192" s="1">
        <v>0.0</v>
      </c>
      <c r="S192" s="1">
        <v>65535.0</v>
      </c>
      <c r="T192" s="1">
        <v>53.5</v>
      </c>
      <c r="U192" s="1">
        <f>(T192/10)*0.5</f>
        <v>2.675</v>
      </c>
    </row>
    <row r="193" ht="15.75" customHeight="1">
      <c r="U193" s="1" t="s">
        <v>13</v>
      </c>
    </row>
    <row r="194" ht="15.75" customHeight="1">
      <c r="D194" s="1">
        <v>20.0</v>
      </c>
      <c r="E194" s="1" t="s">
        <v>47</v>
      </c>
      <c r="F194" s="1">
        <v>169.9239</v>
      </c>
      <c r="G194" s="1">
        <v>243.6034</v>
      </c>
      <c r="H194" s="1">
        <v>52.764</v>
      </c>
      <c r="I194" s="1">
        <v>0.0</v>
      </c>
      <c r="J194" s="1">
        <v>255.0</v>
      </c>
      <c r="K194" s="1">
        <v>63.0642</v>
      </c>
      <c r="L194" s="1">
        <v>882.7876</v>
      </c>
      <c r="M194" s="1">
        <v>79.135</v>
      </c>
      <c r="N194" s="1">
        <v>0.0</v>
      </c>
      <c r="O194" s="1">
        <v>41394.0353</v>
      </c>
      <c r="P194" s="1">
        <v>255.0</v>
      </c>
      <c r="Q194" s="1">
        <v>87210.0</v>
      </c>
      <c r="R194" s="1">
        <v>0.0</v>
      </c>
      <c r="S194" s="1">
        <v>255.0</v>
      </c>
      <c r="T194" s="1">
        <v>79.135</v>
      </c>
      <c r="U194" s="1">
        <f>T194*0.148</f>
        <v>11.71198</v>
      </c>
    </row>
    <row r="195" ht="15.75" customHeight="1"/>
    <row r="196" ht="15.75" customHeight="1"/>
    <row r="197" ht="15.75" customHeight="1">
      <c r="L197" s="1" t="s">
        <v>2</v>
      </c>
      <c r="P197" s="1" t="s">
        <v>3</v>
      </c>
    </row>
    <row r="198" ht="15.75" customHeight="1">
      <c r="D198" s="1" t="s">
        <v>4</v>
      </c>
      <c r="E198" s="1">
        <v>12.3333</v>
      </c>
      <c r="F198" s="1">
        <f>E198/10</f>
        <v>1.23333</v>
      </c>
      <c r="H198" s="1" t="s">
        <v>4</v>
      </c>
      <c r="I198" s="1">
        <v>21.75</v>
      </c>
      <c r="J198" s="1">
        <f>I198/10</f>
        <v>2.175</v>
      </c>
      <c r="L198" s="1">
        <f>(F198+J198)/2</f>
        <v>1.704165</v>
      </c>
      <c r="N198" s="1" t="s">
        <v>5</v>
      </c>
      <c r="O198" s="1">
        <f>L198*0.5</f>
        <v>0.8520825</v>
      </c>
      <c r="P198" s="1">
        <f>O199/O198</f>
        <v>5.160099662</v>
      </c>
    </row>
    <row r="199" ht="15.75" customHeight="1">
      <c r="D199" s="1" t="s">
        <v>6</v>
      </c>
      <c r="E199" s="1">
        <v>19.3333</v>
      </c>
      <c r="H199" s="1" t="s">
        <v>6</v>
      </c>
      <c r="I199" s="1">
        <v>40.08333</v>
      </c>
      <c r="L199" s="1">
        <f>(E199+I199)/2</f>
        <v>29.708315</v>
      </c>
      <c r="N199" s="1" t="s">
        <v>7</v>
      </c>
      <c r="O199" s="1">
        <f>L199*0.148</f>
        <v>4.39683062</v>
      </c>
    </row>
    <row r="200" ht="15.75" customHeight="1">
      <c r="U200" s="1" t="s">
        <v>9</v>
      </c>
    </row>
    <row r="201" ht="15.75" customHeight="1">
      <c r="D201" s="1">
        <v>28.0</v>
      </c>
      <c r="E201" s="1" t="s">
        <v>48</v>
      </c>
      <c r="F201" s="1">
        <v>52.0</v>
      </c>
      <c r="G201" s="1">
        <v>1374.25</v>
      </c>
      <c r="H201" s="1">
        <v>149.274</v>
      </c>
      <c r="I201" s="1">
        <v>915.0</v>
      </c>
      <c r="J201" s="1">
        <v>1560.0</v>
      </c>
      <c r="K201" s="1">
        <v>69.5</v>
      </c>
      <c r="L201" s="1">
        <v>25.25</v>
      </c>
      <c r="M201" s="1">
        <v>50.5</v>
      </c>
      <c r="N201" s="1">
        <v>90.0</v>
      </c>
      <c r="O201" s="1">
        <v>71461.0</v>
      </c>
      <c r="P201" s="1">
        <v>1379.0</v>
      </c>
      <c r="Q201" s="1">
        <v>71461.0</v>
      </c>
      <c r="R201" s="1">
        <v>0.0</v>
      </c>
      <c r="S201" s="1">
        <v>65535.0</v>
      </c>
      <c r="T201" s="1">
        <v>50.5</v>
      </c>
      <c r="U201" s="1">
        <f>(T201/10)*0.5</f>
        <v>2.525</v>
      </c>
    </row>
    <row r="202" ht="15.75" customHeight="1">
      <c r="U202" s="1" t="s">
        <v>13</v>
      </c>
    </row>
    <row r="203" ht="15.75" customHeight="1">
      <c r="D203" s="1">
        <v>27.0</v>
      </c>
      <c r="E203" s="1" t="s">
        <v>49</v>
      </c>
      <c r="F203" s="1">
        <v>139.8097</v>
      </c>
      <c r="G203" s="1">
        <v>249.0101</v>
      </c>
      <c r="H203" s="1">
        <v>38.6856</v>
      </c>
      <c r="I203" s="1">
        <v>0.0</v>
      </c>
      <c r="J203" s="1">
        <v>255.0</v>
      </c>
      <c r="K203" s="1">
        <v>69.2325</v>
      </c>
      <c r="L203" s="1">
        <v>785.5185</v>
      </c>
      <c r="M203" s="1">
        <v>75.735</v>
      </c>
      <c r="N203" s="1">
        <v>0.0</v>
      </c>
      <c r="O203" s="1">
        <v>34814.015</v>
      </c>
      <c r="P203" s="1">
        <v>255.0</v>
      </c>
      <c r="Q203" s="1">
        <v>74205.0</v>
      </c>
      <c r="R203" s="1">
        <v>0.0</v>
      </c>
      <c r="S203" s="1">
        <v>255.0</v>
      </c>
      <c r="T203" s="1">
        <v>75.735</v>
      </c>
      <c r="U203" s="1">
        <f>T203*0.148</f>
        <v>11.20878</v>
      </c>
    </row>
    <row r="204" ht="15.75" customHeight="1"/>
    <row r="205" ht="15.75" customHeight="1"/>
    <row r="206" ht="15.75" customHeight="1"/>
    <row r="207" ht="15.75" customHeight="1">
      <c r="L207" s="1" t="s">
        <v>2</v>
      </c>
      <c r="P207" s="1" t="s">
        <v>3</v>
      </c>
    </row>
    <row r="208" ht="15.75" customHeight="1">
      <c r="D208" s="1" t="s">
        <v>4</v>
      </c>
      <c r="E208" s="1">
        <v>26.0</v>
      </c>
      <c r="F208" s="1">
        <f>E208/10</f>
        <v>2.6</v>
      </c>
      <c r="H208" s="1" t="s">
        <v>4</v>
      </c>
      <c r="I208" s="1">
        <v>24.3333</v>
      </c>
      <c r="J208" s="1">
        <f>I208/10</f>
        <v>2.43333</v>
      </c>
      <c r="L208" s="1">
        <f>(F208+J208)/2</f>
        <v>2.516665</v>
      </c>
      <c r="N208" s="1" t="s">
        <v>5</v>
      </c>
      <c r="O208" s="1">
        <f>L208*0.5</f>
        <v>1.2583325</v>
      </c>
      <c r="P208" s="1">
        <f>O209/O208</f>
        <v>5.253511453</v>
      </c>
    </row>
    <row r="209" ht="15.75" customHeight="1">
      <c r="D209" s="1" t="s">
        <v>6</v>
      </c>
      <c r="E209" s="1">
        <v>58.8333</v>
      </c>
      <c r="H209" s="1" t="s">
        <v>6</v>
      </c>
      <c r="I209" s="1">
        <v>30.5</v>
      </c>
      <c r="L209" s="1">
        <f>(E209+I209)/2</f>
        <v>44.66665</v>
      </c>
      <c r="N209" s="1" t="s">
        <v>7</v>
      </c>
      <c r="O209" s="1">
        <f>L209*0.148</f>
        <v>6.6106642</v>
      </c>
    </row>
    <row r="210" ht="15.75" customHeight="1">
      <c r="U210" s="1" t="s">
        <v>9</v>
      </c>
    </row>
    <row r="211" ht="15.75" customHeight="1">
      <c r="D211" s="1">
        <v>33.0</v>
      </c>
      <c r="E211" s="1" t="s">
        <v>50</v>
      </c>
      <c r="F211" s="1">
        <v>58.0</v>
      </c>
      <c r="G211" s="1">
        <v>1721.1552</v>
      </c>
      <c r="H211" s="1">
        <v>121.6261</v>
      </c>
      <c r="I211" s="1">
        <v>1279.0</v>
      </c>
      <c r="J211" s="1">
        <v>1846.0</v>
      </c>
      <c r="K211" s="1">
        <v>88.5</v>
      </c>
      <c r="L211" s="1">
        <v>28.25</v>
      </c>
      <c r="M211" s="1">
        <v>56.5</v>
      </c>
      <c r="N211" s="1">
        <v>90.0</v>
      </c>
      <c r="O211" s="1">
        <v>99827.0</v>
      </c>
      <c r="P211" s="1">
        <v>1766.0</v>
      </c>
      <c r="Q211" s="1">
        <v>99827.0</v>
      </c>
      <c r="R211" s="1">
        <v>0.0</v>
      </c>
      <c r="S211" s="1">
        <v>65535.0</v>
      </c>
      <c r="T211" s="1">
        <v>56.5</v>
      </c>
      <c r="U211" s="1">
        <f>(T211/10)*0.5</f>
        <v>2.825</v>
      </c>
    </row>
    <row r="212" ht="15.75" customHeight="1">
      <c r="U212" s="1" t="s">
        <v>13</v>
      </c>
    </row>
    <row r="213" ht="15.75" customHeight="1">
      <c r="D213" s="1">
        <v>34.0</v>
      </c>
      <c r="E213" s="1" t="s">
        <v>51</v>
      </c>
      <c r="F213" s="1">
        <v>208.9183</v>
      </c>
      <c r="G213" s="1">
        <v>252.8205</v>
      </c>
      <c r="H213" s="1">
        <v>23.5073</v>
      </c>
      <c r="I213" s="1">
        <v>0.0</v>
      </c>
      <c r="J213" s="1">
        <v>255.0</v>
      </c>
      <c r="K213" s="1">
        <v>103.8667</v>
      </c>
      <c r="L213" s="1">
        <v>942.8859</v>
      </c>
      <c r="M213" s="1">
        <v>88.6667</v>
      </c>
      <c r="N213" s="1">
        <v>0.0</v>
      </c>
      <c r="O213" s="1">
        <v>52818.8227</v>
      </c>
      <c r="P213" s="1">
        <v>255.0</v>
      </c>
      <c r="Q213" s="1">
        <v>88740.0</v>
      </c>
      <c r="R213" s="1">
        <v>0.0</v>
      </c>
      <c r="S213" s="1">
        <v>255.0</v>
      </c>
      <c r="T213" s="1">
        <v>88.6667</v>
      </c>
      <c r="U213" s="1">
        <f>T213*0.148</f>
        <v>13.1226716</v>
      </c>
    </row>
    <row r="214" ht="15.75" customHeight="1"/>
    <row r="215" ht="15.75" customHeight="1"/>
    <row r="216" ht="15.75" customHeight="1">
      <c r="L216" s="1" t="s">
        <v>2</v>
      </c>
      <c r="P216" s="1" t="s">
        <v>3</v>
      </c>
    </row>
    <row r="217" ht="15.75" customHeight="1">
      <c r="D217" s="1" t="s">
        <v>4</v>
      </c>
      <c r="E217" s="1">
        <v>23.5</v>
      </c>
      <c r="F217" s="1">
        <f>E217/10</f>
        <v>2.35</v>
      </c>
      <c r="H217" s="1" t="s">
        <v>4</v>
      </c>
      <c r="I217" s="1">
        <v>26.875</v>
      </c>
      <c r="J217" s="1">
        <f>I217/10</f>
        <v>2.6875</v>
      </c>
      <c r="L217" s="1">
        <f>(F217+J217)/2</f>
        <v>2.51875</v>
      </c>
      <c r="N217" s="1" t="s">
        <v>5</v>
      </c>
      <c r="O217" s="1">
        <f>L217*0.5</f>
        <v>1.259375</v>
      </c>
      <c r="P217" s="1">
        <f>O218/O217</f>
        <v>3.77528536</v>
      </c>
    </row>
    <row r="218" ht="15.75" customHeight="1">
      <c r="D218" s="1" t="s">
        <v>6</v>
      </c>
      <c r="E218" s="1">
        <v>41.125</v>
      </c>
      <c r="H218" s="1" t="s">
        <v>6</v>
      </c>
      <c r="I218" s="1">
        <v>23.125</v>
      </c>
      <c r="L218" s="1">
        <f>(E218+I218)/2</f>
        <v>32.125</v>
      </c>
      <c r="N218" s="1" t="s">
        <v>7</v>
      </c>
      <c r="O218" s="1">
        <f>L218*0.148</f>
        <v>4.7545</v>
      </c>
    </row>
    <row r="219" ht="15.75" customHeight="1">
      <c r="U219" s="1" t="s">
        <v>9</v>
      </c>
    </row>
    <row r="220" ht="15.75" customHeight="1">
      <c r="D220" s="1">
        <v>2.0</v>
      </c>
      <c r="E220" s="1" t="s">
        <v>52</v>
      </c>
      <c r="F220" s="1">
        <v>48.0</v>
      </c>
      <c r="G220" s="1">
        <v>1266.6458</v>
      </c>
      <c r="H220" s="1">
        <v>50.5163</v>
      </c>
      <c r="I220" s="1">
        <v>1174.0</v>
      </c>
      <c r="J220" s="1">
        <v>1375.0</v>
      </c>
      <c r="K220" s="1">
        <v>86.5</v>
      </c>
      <c r="L220" s="1">
        <v>23.25</v>
      </c>
      <c r="M220" s="1">
        <v>46.5</v>
      </c>
      <c r="N220" s="1">
        <v>90.0</v>
      </c>
      <c r="O220" s="1">
        <v>60799.0</v>
      </c>
      <c r="P220" s="1">
        <v>1266.0</v>
      </c>
      <c r="Q220" s="1">
        <v>60799.0</v>
      </c>
      <c r="R220" s="1">
        <v>0.0</v>
      </c>
      <c r="S220" s="1">
        <v>65535.0</v>
      </c>
      <c r="T220" s="1">
        <v>46.5</v>
      </c>
      <c r="U220" s="1">
        <f>(T220/10)*0.5</f>
        <v>2.325</v>
      </c>
    </row>
    <row r="221" ht="15.75" customHeight="1">
      <c r="U221" s="1" t="s">
        <v>13</v>
      </c>
    </row>
    <row r="222" ht="15.75" customHeight="1">
      <c r="D222" s="1">
        <v>1.0</v>
      </c>
      <c r="E222" s="1" t="s">
        <v>53</v>
      </c>
      <c r="F222" s="1">
        <v>143.3502</v>
      </c>
      <c r="G222" s="1">
        <v>192.0</v>
      </c>
      <c r="H222" s="1">
        <v>0.0</v>
      </c>
      <c r="I222" s="1">
        <v>192.0</v>
      </c>
      <c r="J222" s="1">
        <v>192.0</v>
      </c>
      <c r="K222" s="1">
        <v>72.3542</v>
      </c>
      <c r="L222" s="1">
        <v>799.1582</v>
      </c>
      <c r="M222" s="1">
        <v>75.7517</v>
      </c>
      <c r="N222" s="1">
        <v>0.0</v>
      </c>
      <c r="O222" s="1">
        <v>27523.2477</v>
      </c>
      <c r="P222" s="1">
        <v>192.0</v>
      </c>
      <c r="Q222" s="1">
        <v>57984.0</v>
      </c>
      <c r="R222" s="1">
        <v>0.0</v>
      </c>
      <c r="S222" s="1">
        <v>255.0</v>
      </c>
      <c r="T222" s="1">
        <v>75.7517</v>
      </c>
      <c r="U222" s="1">
        <f>T222*0.148</f>
        <v>11.2112516</v>
      </c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>
      <c r="L229" s="1" t="s">
        <v>2</v>
      </c>
      <c r="P229" s="1" t="s">
        <v>3</v>
      </c>
    </row>
    <row r="230" ht="15.75" customHeight="1">
      <c r="D230" s="1" t="s">
        <v>4</v>
      </c>
      <c r="E230" s="1">
        <v>27.6667</v>
      </c>
      <c r="F230" s="1">
        <f>E230/10</f>
        <v>2.76667</v>
      </c>
      <c r="H230" s="1" t="s">
        <v>4</v>
      </c>
      <c r="I230" s="1">
        <v>26.5833</v>
      </c>
      <c r="J230" s="1">
        <f>I230/10</f>
        <v>2.65833</v>
      </c>
      <c r="L230" s="1">
        <f>(F230+J230)/2</f>
        <v>2.7125</v>
      </c>
      <c r="N230" s="1" t="s">
        <v>5</v>
      </c>
      <c r="O230" s="1">
        <f>L230*0.5</f>
        <v>1.35625</v>
      </c>
      <c r="P230" s="1">
        <f>O231/O230</f>
        <v>4.95606577</v>
      </c>
    </row>
    <row r="231" ht="15.75" customHeight="1">
      <c r="D231" s="1" t="s">
        <v>6</v>
      </c>
      <c r="E231" s="1">
        <v>63.5</v>
      </c>
      <c r="H231" s="1" t="s">
        <v>6</v>
      </c>
      <c r="I231" s="1">
        <v>27.3333</v>
      </c>
      <c r="L231" s="1">
        <f>(E231+I231)/2</f>
        <v>45.41665</v>
      </c>
      <c r="N231" s="1" t="s">
        <v>7</v>
      </c>
      <c r="O231" s="1">
        <f>L231*0.148</f>
        <v>6.7216642</v>
      </c>
    </row>
    <row r="232" ht="15.75" customHeight="1">
      <c r="U232" s="1" t="s">
        <v>9</v>
      </c>
    </row>
    <row r="233" ht="15.75" customHeight="1">
      <c r="D233" s="1">
        <v>1.0</v>
      </c>
      <c r="E233" s="1" t="s">
        <v>54</v>
      </c>
      <c r="F233" s="1">
        <v>55.0</v>
      </c>
      <c r="G233" s="1">
        <v>1724.5636</v>
      </c>
      <c r="H233" s="1">
        <v>111.2531</v>
      </c>
      <c r="I233" s="1">
        <v>1332.0</v>
      </c>
      <c r="J233" s="1">
        <v>1841.0</v>
      </c>
      <c r="K233" s="1">
        <v>103.1667</v>
      </c>
      <c r="L233" s="1">
        <v>27.0833</v>
      </c>
      <c r="M233" s="1">
        <v>54.1667</v>
      </c>
      <c r="N233" s="1">
        <v>90.0</v>
      </c>
      <c r="O233" s="1">
        <v>94851.0</v>
      </c>
      <c r="P233" s="1">
        <v>1740.0</v>
      </c>
      <c r="Q233" s="1">
        <v>94851.0</v>
      </c>
      <c r="R233" s="1">
        <v>0.0</v>
      </c>
      <c r="S233" s="1">
        <v>65535.0</v>
      </c>
      <c r="T233" s="1">
        <v>54.1667</v>
      </c>
      <c r="U233" s="1">
        <f>(T233/10)*0.5</f>
        <v>2.708335</v>
      </c>
    </row>
    <row r="234" ht="15.75" customHeight="1">
      <c r="U234" s="1" t="s">
        <v>13</v>
      </c>
    </row>
    <row r="235" ht="15.75" customHeight="1">
      <c r="D235" s="1">
        <v>2.0</v>
      </c>
      <c r="E235" s="1" t="s">
        <v>55</v>
      </c>
      <c r="F235" s="1">
        <v>284.978</v>
      </c>
      <c r="G235" s="1">
        <v>253.6544</v>
      </c>
      <c r="H235" s="1">
        <v>18.4995</v>
      </c>
      <c r="I235" s="1">
        <v>0.0</v>
      </c>
      <c r="J235" s="1">
        <v>255.0</v>
      </c>
      <c r="K235" s="1">
        <v>82.925</v>
      </c>
      <c r="L235" s="1">
        <v>977.9824</v>
      </c>
      <c r="M235" s="1">
        <v>97.65</v>
      </c>
      <c r="N235" s="1">
        <v>0.0</v>
      </c>
      <c r="O235" s="1">
        <v>72285.9211</v>
      </c>
      <c r="P235" s="1">
        <v>255.0</v>
      </c>
      <c r="Q235" s="1">
        <v>96135.0</v>
      </c>
      <c r="R235" s="1">
        <v>0.0</v>
      </c>
      <c r="S235" s="1">
        <v>255.0</v>
      </c>
      <c r="T235" s="1">
        <v>97.65</v>
      </c>
      <c r="U235" s="1">
        <f>T235*0.148</f>
        <v>14.4522</v>
      </c>
    </row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35.14"/>
    <col customWidth="1" min="4" max="11" width="8.71"/>
    <col customWidth="1" min="12" max="12" width="12.86"/>
    <col customWidth="1" min="13" max="26" width="8.71"/>
  </cols>
  <sheetData>
    <row r="2">
      <c r="J2" s="1" t="s">
        <v>2</v>
      </c>
      <c r="O2" s="1" t="s">
        <v>3</v>
      </c>
    </row>
    <row r="3">
      <c r="B3" s="1" t="s">
        <v>4</v>
      </c>
      <c r="C3" s="1">
        <v>33.667</v>
      </c>
      <c r="D3" s="1">
        <f>C3/10</f>
        <v>3.3667</v>
      </c>
      <c r="F3" s="1" t="s">
        <v>4</v>
      </c>
      <c r="G3" s="1">
        <v>33.0</v>
      </c>
      <c r="H3" s="1">
        <f>G3/10</f>
        <v>3.3</v>
      </c>
      <c r="J3" s="1">
        <f>(D3+H3)/2</f>
        <v>3.33335</v>
      </c>
      <c r="L3" s="1" t="s">
        <v>56</v>
      </c>
      <c r="M3" s="1">
        <f>J3*0.5</f>
        <v>1.666675</v>
      </c>
      <c r="O3" s="1">
        <f>M4/M3</f>
        <v>4.29194894</v>
      </c>
    </row>
    <row r="4">
      <c r="B4" s="1" t="s">
        <v>6</v>
      </c>
      <c r="C4" s="1">
        <v>31.333</v>
      </c>
      <c r="F4" s="1" t="s">
        <v>6</v>
      </c>
      <c r="G4" s="1">
        <v>65.333</v>
      </c>
      <c r="J4" s="1">
        <f>(C4+G4)/2</f>
        <v>48.333</v>
      </c>
      <c r="L4" s="1" t="s">
        <v>57</v>
      </c>
      <c r="M4" s="1">
        <f>J4*0.148</f>
        <v>7.153284</v>
      </c>
    </row>
    <row r="6">
      <c r="P6" s="1" t="s">
        <v>13</v>
      </c>
    </row>
    <row r="7">
      <c r="B7" s="1">
        <v>1.0</v>
      </c>
      <c r="C7" s="1" t="s">
        <v>58</v>
      </c>
      <c r="D7" s="1">
        <v>377.934</v>
      </c>
      <c r="E7" s="1">
        <v>192.0</v>
      </c>
      <c r="F7" s="1">
        <v>0.0</v>
      </c>
      <c r="G7" s="1">
        <v>192.0</v>
      </c>
      <c r="H7" s="1">
        <v>192.0</v>
      </c>
      <c r="I7" s="1">
        <v>104.0</v>
      </c>
      <c r="J7" s="1">
        <v>0.0</v>
      </c>
      <c r="K7" s="1">
        <v>72563.409</v>
      </c>
      <c r="L7" s="1">
        <v>192.0</v>
      </c>
      <c r="M7" s="1">
        <v>80064.0</v>
      </c>
      <c r="N7" s="1">
        <v>1.0</v>
      </c>
      <c r="O7" s="1">
        <v>104.0</v>
      </c>
      <c r="P7" s="1">
        <f>O7*0.148</f>
        <v>15.392</v>
      </c>
    </row>
    <row r="8">
      <c r="P8" s="1" t="s">
        <v>9</v>
      </c>
    </row>
    <row r="9">
      <c r="B9" s="1">
        <v>1.0</v>
      </c>
      <c r="C9" s="1" t="s">
        <v>59</v>
      </c>
      <c r="D9" s="1">
        <v>73.0</v>
      </c>
      <c r="E9" s="1">
        <v>2577.615</v>
      </c>
      <c r="F9" s="1">
        <v>236.35</v>
      </c>
      <c r="G9" s="1">
        <v>1854.75</v>
      </c>
      <c r="H9" s="1">
        <v>2962.833</v>
      </c>
      <c r="I9" s="1">
        <v>71.5</v>
      </c>
      <c r="J9" s="1">
        <v>90.0</v>
      </c>
      <c r="K9" s="1">
        <v>188165.919</v>
      </c>
      <c r="L9" s="1">
        <v>2634.333</v>
      </c>
      <c r="M9" s="1">
        <v>188165.919</v>
      </c>
      <c r="N9" s="1">
        <v>1.0</v>
      </c>
      <c r="O9" s="1">
        <v>71.5</v>
      </c>
      <c r="P9" s="1">
        <f>(O9/10)*0.5</f>
        <v>3.575</v>
      </c>
    </row>
    <row r="12">
      <c r="J12" s="1" t="s">
        <v>2</v>
      </c>
      <c r="O12" s="1" t="s">
        <v>3</v>
      </c>
    </row>
    <row r="13">
      <c r="B13" s="1" t="s">
        <v>4</v>
      </c>
      <c r="C13" s="1">
        <v>65.667</v>
      </c>
      <c r="D13" s="1">
        <f>C13/10</f>
        <v>6.5667</v>
      </c>
      <c r="F13" s="1" t="s">
        <v>4</v>
      </c>
      <c r="G13" s="1">
        <v>30.667</v>
      </c>
      <c r="H13" s="1">
        <f>G13/10</f>
        <v>3.0667</v>
      </c>
      <c r="J13" s="1">
        <f>(D13+H13)/2</f>
        <v>4.8167</v>
      </c>
      <c r="L13" s="1" t="s">
        <v>56</v>
      </c>
      <c r="M13" s="1">
        <f>J13*0.5</f>
        <v>2.40835</v>
      </c>
      <c r="O13" s="1">
        <f>M14/M13</f>
        <v>2.417125418</v>
      </c>
    </row>
    <row r="14">
      <c r="B14" s="1" t="s">
        <v>6</v>
      </c>
      <c r="C14" s="1">
        <v>47.333</v>
      </c>
      <c r="F14" s="1" t="s">
        <v>6</v>
      </c>
      <c r="G14" s="1">
        <v>31.333</v>
      </c>
      <c r="J14" s="1">
        <f>(C14+G14)/2</f>
        <v>39.333</v>
      </c>
      <c r="L14" s="1" t="s">
        <v>57</v>
      </c>
      <c r="M14" s="1">
        <f>J14*0.148</f>
        <v>5.821284</v>
      </c>
      <c r="S14" s="1">
        <v>15.392</v>
      </c>
    </row>
    <row r="15">
      <c r="P15" s="1" t="s">
        <v>13</v>
      </c>
      <c r="S15" s="1">
        <v>15.036799999999998</v>
      </c>
    </row>
    <row r="16">
      <c r="B16" s="1">
        <v>3.0</v>
      </c>
      <c r="C16" s="1" t="s">
        <v>58</v>
      </c>
      <c r="D16" s="1">
        <v>264.878</v>
      </c>
      <c r="E16" s="1">
        <v>253.665</v>
      </c>
      <c r="F16" s="1">
        <v>18.427</v>
      </c>
      <c r="G16" s="1">
        <v>0.0</v>
      </c>
      <c r="H16" s="1">
        <v>255.0</v>
      </c>
      <c r="I16" s="1">
        <v>101.6</v>
      </c>
      <c r="J16" s="1">
        <v>0.0</v>
      </c>
      <c r="K16" s="1">
        <v>67190.174</v>
      </c>
      <c r="L16" s="1">
        <v>255.0</v>
      </c>
      <c r="M16" s="1">
        <v>96900.0</v>
      </c>
      <c r="N16" s="1">
        <v>1.0</v>
      </c>
      <c r="O16" s="1">
        <v>101.6</v>
      </c>
      <c r="P16" s="1">
        <f>O16*0.148</f>
        <v>15.0368</v>
      </c>
      <c r="S16" s="1">
        <v>14.354519999999999</v>
      </c>
    </row>
    <row r="17">
      <c r="P17" s="1" t="s">
        <v>9</v>
      </c>
    </row>
    <row r="18">
      <c r="B18" s="1">
        <v>1.0</v>
      </c>
      <c r="C18" s="1" t="s">
        <v>60</v>
      </c>
      <c r="D18" s="1">
        <v>58.0</v>
      </c>
      <c r="E18" s="1">
        <v>2333.578</v>
      </c>
      <c r="F18" s="1">
        <v>212.052</v>
      </c>
      <c r="G18" s="1">
        <v>2037.5</v>
      </c>
      <c r="H18" s="1">
        <v>2677.0</v>
      </c>
      <c r="I18" s="1">
        <v>57.0</v>
      </c>
      <c r="J18" s="1">
        <v>90.0</v>
      </c>
      <c r="K18" s="1">
        <v>135347.5</v>
      </c>
      <c r="L18" s="1">
        <v>2365.25</v>
      </c>
      <c r="M18" s="1">
        <v>135347.5</v>
      </c>
      <c r="N18" s="1">
        <v>1.0</v>
      </c>
      <c r="O18" s="1">
        <v>57.0</v>
      </c>
      <c r="P18" s="1">
        <f>(O18/10)*0.5</f>
        <v>2.85</v>
      </c>
    </row>
    <row r="20">
      <c r="J20" s="1" t="s">
        <v>2</v>
      </c>
      <c r="O20" s="1" t="s">
        <v>3</v>
      </c>
    </row>
    <row r="21" ht="15.75" customHeight="1">
      <c r="B21" s="1" t="s">
        <v>4</v>
      </c>
      <c r="C21" s="1">
        <v>33.0</v>
      </c>
      <c r="D21" s="1">
        <f>C21/10</f>
        <v>3.3</v>
      </c>
      <c r="F21" s="1" t="s">
        <v>4</v>
      </c>
      <c r="G21" s="1">
        <v>45.333</v>
      </c>
      <c r="H21" s="1">
        <f>G21/10</f>
        <v>4.5333</v>
      </c>
      <c r="J21" s="1">
        <f>(D21+H21)/2</f>
        <v>3.91665</v>
      </c>
      <c r="L21" s="1" t="s">
        <v>56</v>
      </c>
      <c r="M21" s="1">
        <f>J21*0.5</f>
        <v>1.958325</v>
      </c>
      <c r="O21" s="1">
        <f>M22/M21</f>
        <v>3.407176031</v>
      </c>
    </row>
    <row r="22" ht="15.75" customHeight="1">
      <c r="B22" s="1" t="s">
        <v>6</v>
      </c>
      <c r="C22" s="1">
        <v>27.0</v>
      </c>
      <c r="F22" s="1" t="s">
        <v>6</v>
      </c>
      <c r="G22" s="1">
        <v>63.167</v>
      </c>
      <c r="J22" s="1">
        <f>(C22+G22)/2</f>
        <v>45.0835</v>
      </c>
      <c r="L22" s="1" t="s">
        <v>57</v>
      </c>
      <c r="M22" s="1">
        <f>J22*0.148</f>
        <v>6.672358</v>
      </c>
    </row>
    <row r="23" ht="15.75" customHeight="1">
      <c r="P23" s="1" t="s">
        <v>13</v>
      </c>
    </row>
    <row r="24" ht="15.75" customHeight="1">
      <c r="B24" s="1">
        <v>2.0</v>
      </c>
      <c r="C24" s="1" t="s">
        <v>58</v>
      </c>
      <c r="D24" s="1">
        <v>239.383</v>
      </c>
      <c r="E24" s="1">
        <v>248.052</v>
      </c>
      <c r="F24" s="1">
        <v>41.572</v>
      </c>
      <c r="G24" s="1">
        <v>0.0</v>
      </c>
      <c r="H24" s="1">
        <v>255.0</v>
      </c>
      <c r="I24" s="1">
        <v>96.99</v>
      </c>
      <c r="J24" s="1">
        <v>0.0</v>
      </c>
      <c r="K24" s="1">
        <v>59379.42</v>
      </c>
      <c r="L24" s="1">
        <v>255.0</v>
      </c>
      <c r="M24" s="1">
        <v>91035.0</v>
      </c>
      <c r="N24" s="1">
        <v>1.0</v>
      </c>
      <c r="O24" s="1">
        <v>96.99</v>
      </c>
      <c r="P24" s="1">
        <f>O24*0.148</f>
        <v>14.35452</v>
      </c>
    </row>
    <row r="25" ht="15.75" customHeight="1">
      <c r="P25" s="1" t="s">
        <v>9</v>
      </c>
    </row>
    <row r="26" ht="15.75" customHeight="1">
      <c r="B26" s="1">
        <v>1.0</v>
      </c>
      <c r="C26" s="1" t="s">
        <v>61</v>
      </c>
      <c r="D26" s="1">
        <v>59.0</v>
      </c>
      <c r="E26" s="1">
        <v>2001.678</v>
      </c>
      <c r="F26" s="1">
        <v>186.254</v>
      </c>
      <c r="G26" s="1">
        <v>1616.0</v>
      </c>
      <c r="H26" s="1">
        <v>2318.0</v>
      </c>
      <c r="I26" s="1">
        <v>58.0</v>
      </c>
      <c r="J26" s="1">
        <v>90.0</v>
      </c>
      <c r="K26" s="1">
        <v>118099.0</v>
      </c>
      <c r="L26" s="1">
        <v>1988.0</v>
      </c>
      <c r="M26" s="1">
        <v>118099.0</v>
      </c>
      <c r="N26" s="1">
        <v>1.0</v>
      </c>
      <c r="O26" s="1">
        <v>58.0</v>
      </c>
      <c r="P26" s="1">
        <f>(O26/10)*0.5</f>
        <v>2.9</v>
      </c>
    </row>
    <row r="27" ht="15.75" customHeight="1"/>
    <row r="28" ht="15.75" customHeight="1">
      <c r="B28" s="1">
        <v>4.0</v>
      </c>
      <c r="C28" s="1" t="s">
        <v>62</v>
      </c>
      <c r="D28" s="1">
        <v>64.0</v>
      </c>
      <c r="E28" s="1">
        <v>386.284</v>
      </c>
      <c r="F28" s="1">
        <v>285.808</v>
      </c>
      <c r="G28" s="1">
        <v>194.222</v>
      </c>
      <c r="H28" s="1">
        <v>1057.707</v>
      </c>
      <c r="I28" s="1">
        <v>63.167</v>
      </c>
      <c r="J28" s="1">
        <v>0.0</v>
      </c>
      <c r="K28" s="1">
        <v>24722.146</v>
      </c>
      <c r="L28" s="1">
        <v>219.586</v>
      </c>
      <c r="M28" s="1">
        <v>24722.146</v>
      </c>
      <c r="N28" s="1">
        <v>1.0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2" width="8.71"/>
    <col customWidth="1" min="13" max="13" width="14.86"/>
    <col customWidth="1" min="14" max="26" width="8.71"/>
  </cols>
  <sheetData>
    <row r="2">
      <c r="C2" s="1" t="s">
        <v>63</v>
      </c>
      <c r="K2" s="1" t="s">
        <v>2</v>
      </c>
      <c r="P2" s="1" t="s">
        <v>3</v>
      </c>
    </row>
    <row r="3">
      <c r="C3" s="1" t="s">
        <v>4</v>
      </c>
      <c r="D3" s="1">
        <v>26.75</v>
      </c>
      <c r="E3" s="1">
        <f>D3/10</f>
        <v>2.675</v>
      </c>
      <c r="G3" s="1" t="s">
        <v>4</v>
      </c>
      <c r="H3" s="1">
        <v>32.0</v>
      </c>
      <c r="I3" s="1">
        <f>H3/10</f>
        <v>3.2</v>
      </c>
      <c r="K3" s="1">
        <f>(E3+I3)/2</f>
        <v>2.9375</v>
      </c>
      <c r="M3" s="1" t="s">
        <v>56</v>
      </c>
      <c r="N3" s="1">
        <f>K3*0.5</f>
        <v>1.46875</v>
      </c>
      <c r="P3" s="1">
        <f>N4/N3</f>
        <v>4.35812766</v>
      </c>
      <c r="U3" s="1">
        <v>4.358127659574468</v>
      </c>
      <c r="W3" s="1">
        <v>16.74694</v>
      </c>
    </row>
    <row r="4">
      <c r="C4" s="1" t="s">
        <v>6</v>
      </c>
      <c r="D4" s="1">
        <v>22.0</v>
      </c>
      <c r="G4" s="1" t="s">
        <v>6</v>
      </c>
      <c r="H4" s="1">
        <v>64.5</v>
      </c>
      <c r="K4" s="1">
        <f>(D4+H4)/2</f>
        <v>43.25</v>
      </c>
      <c r="M4" s="1" t="s">
        <v>57</v>
      </c>
      <c r="N4" s="1">
        <f>K4*0.148</f>
        <v>6.401</v>
      </c>
      <c r="U4" s="1">
        <v>3.3349331952004144</v>
      </c>
      <c r="W4" s="1">
        <v>14.834484</v>
      </c>
    </row>
    <row r="5">
      <c r="Q5" s="1" t="s">
        <v>9</v>
      </c>
      <c r="U5" s="1">
        <v>4.693974757247084</v>
      </c>
      <c r="W5" s="1">
        <v>13.483244</v>
      </c>
    </row>
    <row r="6">
      <c r="C6" s="1">
        <v>1.0</v>
      </c>
      <c r="D6" s="1" t="s">
        <v>64</v>
      </c>
      <c r="E6" s="1">
        <v>132.101</v>
      </c>
      <c r="F6" s="1">
        <v>2312.165</v>
      </c>
      <c r="G6" s="1">
        <v>247.817</v>
      </c>
      <c r="H6" s="1">
        <v>1712.5</v>
      </c>
      <c r="I6" s="1">
        <v>2613.0</v>
      </c>
      <c r="J6" s="1">
        <v>127.598</v>
      </c>
      <c r="K6" s="1">
        <v>90.0</v>
      </c>
      <c r="L6" s="1">
        <v>305439.802</v>
      </c>
      <c r="M6" s="1">
        <v>2352.0</v>
      </c>
      <c r="N6" s="1">
        <v>101735.268</v>
      </c>
      <c r="O6" s="1">
        <v>1.0</v>
      </c>
      <c r="P6" s="1">
        <v>127.598</v>
      </c>
      <c r="Q6" s="1">
        <f>(P6/10)*0.5</f>
        <v>6.3799</v>
      </c>
      <c r="U6" s="1">
        <v>4.77063829787234</v>
      </c>
    </row>
    <row r="7">
      <c r="Q7" s="1" t="s">
        <v>65</v>
      </c>
    </row>
    <row r="8">
      <c r="C8" s="1">
        <v>9.0</v>
      </c>
      <c r="D8" s="1" t="s">
        <v>66</v>
      </c>
      <c r="E8" s="1">
        <v>227.117</v>
      </c>
      <c r="F8" s="1">
        <v>248.446</v>
      </c>
      <c r="G8" s="1">
        <v>40.399</v>
      </c>
      <c r="H8" s="1">
        <v>0.0</v>
      </c>
      <c r="I8" s="1">
        <v>255.0</v>
      </c>
      <c r="J8" s="1">
        <v>113.155</v>
      </c>
      <c r="K8" s="1">
        <v>0.0</v>
      </c>
      <c r="L8" s="1">
        <v>56426.339</v>
      </c>
      <c r="M8" s="1">
        <v>255.0</v>
      </c>
      <c r="N8" s="1">
        <v>106335.0</v>
      </c>
      <c r="O8" s="1">
        <v>1.0</v>
      </c>
      <c r="P8" s="1">
        <v>113.155</v>
      </c>
      <c r="Q8" s="1">
        <f>P8*0.148</f>
        <v>16.74694</v>
      </c>
    </row>
    <row r="11">
      <c r="K11" s="1" t="s">
        <v>2</v>
      </c>
      <c r="P11" s="1" t="s">
        <v>3</v>
      </c>
    </row>
    <row r="12">
      <c r="C12" s="1" t="s">
        <v>4</v>
      </c>
      <c r="D12" s="1">
        <v>61.3333</v>
      </c>
      <c r="E12" s="1">
        <f>D12/10</f>
        <v>6.13333</v>
      </c>
      <c r="G12" s="1" t="s">
        <v>4</v>
      </c>
      <c r="H12" s="1">
        <v>38.667</v>
      </c>
      <c r="I12" s="1">
        <f>H12/10</f>
        <v>3.8667</v>
      </c>
      <c r="K12" s="1">
        <f>(E12+I12)/2</f>
        <v>5.000015</v>
      </c>
      <c r="M12" s="1" t="s">
        <v>56</v>
      </c>
      <c r="N12" s="1">
        <f>K12*0.5</f>
        <v>2.5000075</v>
      </c>
      <c r="P12" s="1">
        <f>N13/N12</f>
        <v>3.334933195</v>
      </c>
    </row>
    <row r="13">
      <c r="C13" s="1" t="s">
        <v>6</v>
      </c>
      <c r="D13" s="1">
        <v>36.667</v>
      </c>
      <c r="G13" s="1" t="s">
        <v>6</v>
      </c>
      <c r="H13" s="1">
        <v>76.0</v>
      </c>
      <c r="K13" s="1">
        <f>(D13+H13)/2</f>
        <v>56.3335</v>
      </c>
      <c r="M13" s="1" t="s">
        <v>57</v>
      </c>
      <c r="N13" s="1">
        <f>K13*0.148</f>
        <v>8.337358</v>
      </c>
    </row>
    <row r="14">
      <c r="Q14" s="1" t="s">
        <v>9</v>
      </c>
    </row>
    <row r="15">
      <c r="C15" s="1">
        <v>1.0</v>
      </c>
      <c r="D15" s="1" t="s">
        <v>67</v>
      </c>
      <c r="E15" s="1">
        <v>43.0</v>
      </c>
      <c r="F15" s="1">
        <v>2585.566</v>
      </c>
      <c r="G15" s="1">
        <v>242.316</v>
      </c>
      <c r="H15" s="1">
        <v>2145.167</v>
      </c>
      <c r="I15" s="1">
        <v>2996.833</v>
      </c>
      <c r="J15" s="1">
        <v>41.833</v>
      </c>
      <c r="K15" s="1">
        <v>90.0</v>
      </c>
      <c r="L15" s="1">
        <v>111179.335</v>
      </c>
      <c r="M15" s="1">
        <v>2636.038</v>
      </c>
      <c r="N15" s="1">
        <v>111179.335</v>
      </c>
      <c r="O15" s="1">
        <v>1.0</v>
      </c>
      <c r="P15" s="1">
        <v>41.833</v>
      </c>
      <c r="Q15" s="1">
        <f>(P15/10)*0.5</f>
        <v>2.09165</v>
      </c>
    </row>
    <row r="16">
      <c r="Q16" s="1" t="s">
        <v>65</v>
      </c>
    </row>
    <row r="17">
      <c r="C17" s="1">
        <v>2.0</v>
      </c>
      <c r="D17" s="1" t="s">
        <v>66</v>
      </c>
      <c r="E17" s="1">
        <v>254.978</v>
      </c>
      <c r="F17" s="1">
        <v>253.322</v>
      </c>
      <c r="G17" s="1">
        <v>20.638</v>
      </c>
      <c r="H17" s="1">
        <v>0.0</v>
      </c>
      <c r="I17" s="1">
        <v>255.0</v>
      </c>
      <c r="J17" s="1">
        <v>121.333</v>
      </c>
      <c r="K17" s="1">
        <v>0.0</v>
      </c>
      <c r="L17" s="1">
        <v>64591.611</v>
      </c>
      <c r="M17" s="1">
        <v>255.0</v>
      </c>
      <c r="N17" s="1">
        <v>115515.0</v>
      </c>
      <c r="O17" s="1">
        <v>1.0</v>
      </c>
      <c r="P17" s="1">
        <v>121.333</v>
      </c>
      <c r="Q17" s="1">
        <f>P17*0.148</f>
        <v>17.957284</v>
      </c>
    </row>
    <row r="19">
      <c r="K19" s="1" t="s">
        <v>2</v>
      </c>
      <c r="P19" s="1" t="s">
        <v>3</v>
      </c>
    </row>
    <row r="20">
      <c r="C20" s="1" t="s">
        <v>4</v>
      </c>
      <c r="D20" s="1">
        <v>28.333</v>
      </c>
      <c r="E20" s="1">
        <f>D20/10</f>
        <v>2.8333</v>
      </c>
      <c r="G20" s="1" t="s">
        <v>4</v>
      </c>
      <c r="H20" s="1">
        <v>28.0</v>
      </c>
      <c r="I20" s="1">
        <f>H20/10</f>
        <v>2.8</v>
      </c>
      <c r="K20" s="1">
        <f>(E20+I20)/2</f>
        <v>2.81665</v>
      </c>
      <c r="M20" s="1" t="s">
        <v>56</v>
      </c>
      <c r="N20" s="1">
        <f>K20*0.5</f>
        <v>1.408325</v>
      </c>
      <c r="P20" s="1">
        <f>N21/N20</f>
        <v>4.693974757</v>
      </c>
    </row>
    <row r="21" ht="15.75" customHeight="1">
      <c r="C21" s="1" t="s">
        <v>6</v>
      </c>
      <c r="D21" s="1">
        <v>41.0</v>
      </c>
      <c r="G21" s="1" t="s">
        <v>6</v>
      </c>
      <c r="H21" s="1">
        <v>48.333</v>
      </c>
      <c r="K21" s="1">
        <f>(D21+H21)/2</f>
        <v>44.6665</v>
      </c>
      <c r="M21" s="1" t="s">
        <v>57</v>
      </c>
      <c r="N21" s="1">
        <f>K21*0.148</f>
        <v>6.610642</v>
      </c>
    </row>
    <row r="22" ht="15.75" customHeight="1">
      <c r="Q22" s="1" t="s">
        <v>9</v>
      </c>
    </row>
    <row r="23" ht="15.75" customHeight="1">
      <c r="C23" s="1">
        <v>1.0</v>
      </c>
      <c r="D23" s="1" t="s">
        <v>68</v>
      </c>
      <c r="E23" s="1">
        <v>40.0</v>
      </c>
      <c r="F23" s="1">
        <v>1805.786</v>
      </c>
      <c r="G23" s="1">
        <v>128.001</v>
      </c>
      <c r="H23" s="1">
        <v>1427.75</v>
      </c>
      <c r="I23" s="1">
        <v>1964.0</v>
      </c>
      <c r="J23" s="1">
        <v>38.5</v>
      </c>
      <c r="K23" s="1">
        <v>90.0</v>
      </c>
      <c r="L23" s="1">
        <v>72231.442</v>
      </c>
      <c r="M23" s="1">
        <v>1836.083</v>
      </c>
      <c r="N23" s="1">
        <v>72231.442</v>
      </c>
      <c r="O23" s="1">
        <v>1.0</v>
      </c>
      <c r="P23" s="1">
        <v>38.5</v>
      </c>
      <c r="Q23" s="1">
        <f>(P23/10)*0.5</f>
        <v>1.925</v>
      </c>
    </row>
    <row r="24" ht="15.75" customHeight="1">
      <c r="Q24" s="1" t="s">
        <v>65</v>
      </c>
    </row>
    <row r="25" ht="15.75" customHeight="1">
      <c r="C25" s="1">
        <v>3.0</v>
      </c>
      <c r="D25" s="1" t="s">
        <v>66</v>
      </c>
      <c r="E25" s="1">
        <v>168.676</v>
      </c>
      <c r="F25" s="1">
        <v>253.689</v>
      </c>
      <c r="G25" s="1">
        <v>18.261</v>
      </c>
      <c r="H25" s="1">
        <v>0.0</v>
      </c>
      <c r="I25" s="1">
        <v>255.0</v>
      </c>
      <c r="J25" s="1">
        <v>100.233</v>
      </c>
      <c r="K25" s="1">
        <v>0.0</v>
      </c>
      <c r="L25" s="1">
        <v>42791.282</v>
      </c>
      <c r="M25" s="1">
        <v>255.0</v>
      </c>
      <c r="N25" s="1">
        <v>98685.0</v>
      </c>
      <c r="O25" s="1">
        <v>1.0</v>
      </c>
      <c r="P25" s="1">
        <v>100.233</v>
      </c>
      <c r="Q25" s="1">
        <f>P25*0.148</f>
        <v>14.834484</v>
      </c>
    </row>
    <row r="26" ht="15.75" customHeight="1"/>
    <row r="27" ht="15.75" customHeight="1">
      <c r="K27" s="1" t="s">
        <v>2</v>
      </c>
      <c r="P27" s="1" t="s">
        <v>3</v>
      </c>
    </row>
    <row r="28" ht="15.75" customHeight="1">
      <c r="C28" s="1" t="s">
        <v>4</v>
      </c>
      <c r="D28" s="1">
        <v>22.5</v>
      </c>
      <c r="E28" s="1">
        <f>D28/10</f>
        <v>2.25</v>
      </c>
      <c r="G28" s="1" t="s">
        <v>4</v>
      </c>
      <c r="H28" s="1">
        <v>24.5</v>
      </c>
      <c r="I28" s="1">
        <f>H28/10</f>
        <v>2.45</v>
      </c>
      <c r="K28" s="1">
        <f>(E28+I28)/2</f>
        <v>2.35</v>
      </c>
      <c r="M28" s="1" t="s">
        <v>56</v>
      </c>
      <c r="N28" s="1">
        <f>K28*0.5</f>
        <v>1.175</v>
      </c>
      <c r="P28" s="1">
        <f>N29/N28</f>
        <v>4.770638298</v>
      </c>
    </row>
    <row r="29" ht="15.75" customHeight="1">
      <c r="C29" s="1" t="s">
        <v>6</v>
      </c>
      <c r="D29" s="1">
        <v>38.75</v>
      </c>
      <c r="G29" s="1" t="s">
        <v>6</v>
      </c>
      <c r="H29" s="1">
        <v>37.0</v>
      </c>
      <c r="K29" s="1">
        <f>(D29+H29)/2</f>
        <v>37.875</v>
      </c>
      <c r="M29" s="1" t="s">
        <v>57</v>
      </c>
      <c r="N29" s="1">
        <f>K29*0.148</f>
        <v>5.6055</v>
      </c>
    </row>
    <row r="30" ht="15.75" customHeight="1">
      <c r="Q30" s="1" t="s">
        <v>9</v>
      </c>
    </row>
    <row r="31" ht="15.75" customHeight="1">
      <c r="C31" s="1">
        <v>1.0</v>
      </c>
      <c r="D31" s="1" t="s">
        <v>69</v>
      </c>
      <c r="E31" s="1">
        <v>43.0</v>
      </c>
      <c r="F31" s="1">
        <v>2447.372</v>
      </c>
      <c r="G31" s="1">
        <v>330.633</v>
      </c>
      <c r="H31" s="1">
        <v>1841.0</v>
      </c>
      <c r="I31" s="1">
        <v>3034.0</v>
      </c>
      <c r="J31" s="1">
        <v>42.0</v>
      </c>
      <c r="K31" s="1">
        <v>90.0</v>
      </c>
      <c r="L31" s="1">
        <v>105237.0</v>
      </c>
      <c r="M31" s="1">
        <v>2483.0</v>
      </c>
      <c r="N31" s="1">
        <v>105237.0</v>
      </c>
      <c r="O31" s="1">
        <v>1.0</v>
      </c>
      <c r="P31" s="1">
        <v>42.0</v>
      </c>
      <c r="Q31" s="1">
        <f>(P31/10)*0.5</f>
        <v>2.1</v>
      </c>
    </row>
    <row r="32" ht="15.75" customHeight="1">
      <c r="Q32" s="1" t="s">
        <v>65</v>
      </c>
    </row>
    <row r="33" ht="15.75" customHeight="1">
      <c r="C33" s="1">
        <v>1.0</v>
      </c>
      <c r="D33" s="1" t="s">
        <v>70</v>
      </c>
      <c r="E33" s="1">
        <v>210.656</v>
      </c>
      <c r="F33" s="1">
        <v>247.975</v>
      </c>
      <c r="G33" s="1">
        <v>41.795</v>
      </c>
      <c r="H33" s="1">
        <v>0.0</v>
      </c>
      <c r="I33" s="1">
        <v>255.0</v>
      </c>
      <c r="J33" s="1">
        <v>91.103</v>
      </c>
      <c r="K33" s="1">
        <v>0.0</v>
      </c>
      <c r="L33" s="1">
        <v>52237.396</v>
      </c>
      <c r="M33" s="1">
        <v>255.0</v>
      </c>
      <c r="N33" s="1">
        <v>90015.0</v>
      </c>
      <c r="O33" s="1">
        <v>1.0</v>
      </c>
      <c r="P33" s="1">
        <v>91.103</v>
      </c>
      <c r="Q33" s="1">
        <f>P33*0.148</f>
        <v>13.483244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