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fion/OneDrive - University College London/AIM2 paper documents /LSA_1/spreadsheets of raw data/"/>
    </mc:Choice>
  </mc:AlternateContent>
  <xr:revisionPtr revIDLastSave="0" documentId="13_ncr:1_{7697A24C-2188-6246-AE28-C81A3612E98B}" xr6:coauthVersionLast="47" xr6:coauthVersionMax="47" xr10:uidLastSave="{00000000-0000-0000-0000-000000000000}"/>
  <bookViews>
    <workbookView xWindow="0" yWindow="460" windowWidth="28800" windowHeight="16220" activeTab="2" xr2:uid="{D13F2B84-A702-BE4F-8DF2-409E9D95F3F2}"/>
  </bookViews>
  <sheets>
    <sheet name="Fig 6C and D" sheetId="2" r:id="rId1"/>
    <sheet name="Fig 6E" sheetId="4" r:id="rId2"/>
    <sheet name="Fig 6F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T102" i="2" l="1"/>
  <c r="CS102" i="2"/>
  <c r="CN102" i="2"/>
  <c r="CM102" i="2"/>
  <c r="CH102" i="2"/>
  <c r="CG102" i="2"/>
  <c r="CB102" i="2"/>
  <c r="CA102" i="2"/>
  <c r="BV102" i="2"/>
  <c r="BU102" i="2"/>
  <c r="BP102" i="2"/>
  <c r="BO102" i="2"/>
  <c r="BJ102" i="2"/>
  <c r="BI102" i="2"/>
  <c r="BD102" i="2"/>
  <c r="BC102" i="2"/>
  <c r="AX102" i="2"/>
  <c r="AW102" i="2"/>
  <c r="AR102" i="2"/>
  <c r="AQ102" i="2"/>
  <c r="AL102" i="2"/>
  <c r="AK102" i="2"/>
  <c r="AF102" i="2"/>
  <c r="AE102" i="2"/>
  <c r="Z102" i="2"/>
  <c r="Y102" i="2"/>
  <c r="T102" i="2"/>
  <c r="S102" i="2"/>
  <c r="N102" i="2"/>
  <c r="M102" i="2"/>
  <c r="H102" i="2"/>
  <c r="G102" i="2"/>
  <c r="CT98" i="2"/>
  <c r="CS98" i="2"/>
  <c r="CN98" i="2"/>
  <c r="CM98" i="2"/>
  <c r="CH98" i="2"/>
  <c r="CG98" i="2"/>
  <c r="CB98" i="2"/>
  <c r="CA98" i="2"/>
  <c r="BV98" i="2"/>
  <c r="BU98" i="2"/>
  <c r="BP98" i="2"/>
  <c r="BO98" i="2"/>
  <c r="BJ98" i="2"/>
  <c r="BI98" i="2"/>
  <c r="BD98" i="2"/>
  <c r="BC98" i="2"/>
  <c r="AX98" i="2"/>
  <c r="AW98" i="2"/>
  <c r="AR98" i="2"/>
  <c r="AQ98" i="2"/>
  <c r="AL98" i="2"/>
  <c r="AK98" i="2"/>
  <c r="AF98" i="2"/>
  <c r="AE98" i="2"/>
  <c r="Z98" i="2"/>
  <c r="Y98" i="2"/>
  <c r="T98" i="2"/>
  <c r="S98" i="2"/>
  <c r="N98" i="2"/>
  <c r="M98" i="2"/>
  <c r="H98" i="2"/>
  <c r="G98" i="2"/>
  <c r="CT94" i="2"/>
  <c r="CS94" i="2"/>
  <c r="CN94" i="2"/>
  <c r="CM94" i="2"/>
  <c r="CH94" i="2"/>
  <c r="CG94" i="2"/>
  <c r="CB94" i="2"/>
  <c r="CA94" i="2"/>
  <c r="BV94" i="2"/>
  <c r="BU94" i="2"/>
  <c r="BP94" i="2"/>
  <c r="BO94" i="2"/>
  <c r="BJ94" i="2"/>
  <c r="BI94" i="2"/>
  <c r="BD94" i="2"/>
  <c r="BC94" i="2"/>
  <c r="AX94" i="2"/>
  <c r="AW94" i="2"/>
  <c r="AR94" i="2"/>
  <c r="AQ94" i="2"/>
  <c r="AL94" i="2"/>
  <c r="AK94" i="2"/>
  <c r="AF94" i="2"/>
  <c r="AE94" i="2"/>
  <c r="Z94" i="2"/>
  <c r="Y94" i="2"/>
  <c r="T94" i="2"/>
  <c r="S94" i="2"/>
  <c r="N94" i="2"/>
  <c r="M94" i="2"/>
  <c r="H94" i="2"/>
  <c r="G94" i="2"/>
  <c r="CT90" i="2"/>
  <c r="CS90" i="2"/>
  <c r="CN90" i="2"/>
  <c r="CM90" i="2"/>
  <c r="CH90" i="2"/>
  <c r="CG90" i="2"/>
  <c r="CB90" i="2"/>
  <c r="CA90" i="2"/>
  <c r="BV90" i="2"/>
  <c r="BU90" i="2"/>
  <c r="BP90" i="2"/>
  <c r="BO90" i="2"/>
  <c r="BJ90" i="2"/>
  <c r="BI90" i="2"/>
  <c r="BD90" i="2"/>
  <c r="BC90" i="2"/>
  <c r="AX90" i="2"/>
  <c r="AW90" i="2"/>
  <c r="AR90" i="2"/>
  <c r="AQ90" i="2"/>
  <c r="AL90" i="2"/>
  <c r="AK90" i="2"/>
  <c r="AF90" i="2"/>
  <c r="AE90" i="2"/>
  <c r="Z90" i="2"/>
  <c r="Y90" i="2"/>
  <c r="T90" i="2"/>
  <c r="S90" i="2"/>
  <c r="N90" i="2"/>
  <c r="M90" i="2"/>
  <c r="H90" i="2"/>
  <c r="G90" i="2"/>
  <c r="CT86" i="2"/>
  <c r="CS86" i="2"/>
  <c r="CN86" i="2"/>
  <c r="CM86" i="2"/>
  <c r="CH86" i="2"/>
  <c r="CG86" i="2"/>
  <c r="CB86" i="2"/>
  <c r="CA86" i="2"/>
  <c r="BV86" i="2"/>
  <c r="BU86" i="2"/>
  <c r="BP86" i="2"/>
  <c r="BO86" i="2"/>
  <c r="BJ86" i="2"/>
  <c r="BI86" i="2"/>
  <c r="BD86" i="2"/>
  <c r="BC86" i="2"/>
  <c r="AX86" i="2"/>
  <c r="AW86" i="2"/>
  <c r="AR86" i="2"/>
  <c r="AQ86" i="2"/>
  <c r="AL86" i="2"/>
  <c r="AK86" i="2"/>
  <c r="AF86" i="2"/>
  <c r="AE86" i="2"/>
  <c r="Z86" i="2"/>
  <c r="Y86" i="2"/>
  <c r="T86" i="2"/>
  <c r="S86" i="2"/>
  <c r="N86" i="2"/>
  <c r="M86" i="2"/>
  <c r="H86" i="2"/>
  <c r="G86" i="2"/>
  <c r="CT82" i="2"/>
  <c r="CS82" i="2"/>
  <c r="CN82" i="2"/>
  <c r="CM82" i="2"/>
  <c r="CH82" i="2"/>
  <c r="CG82" i="2"/>
  <c r="CB82" i="2"/>
  <c r="CA82" i="2"/>
  <c r="BV82" i="2"/>
  <c r="BU82" i="2"/>
  <c r="BP82" i="2"/>
  <c r="BO82" i="2"/>
  <c r="BJ82" i="2"/>
  <c r="BI82" i="2"/>
  <c r="BD82" i="2"/>
  <c r="BC82" i="2"/>
  <c r="AX82" i="2"/>
  <c r="AW82" i="2"/>
  <c r="AR82" i="2"/>
  <c r="AQ82" i="2"/>
  <c r="AL82" i="2"/>
  <c r="AK82" i="2"/>
  <c r="AF82" i="2"/>
  <c r="AE82" i="2"/>
  <c r="Z82" i="2"/>
  <c r="Y82" i="2"/>
  <c r="T82" i="2"/>
  <c r="S82" i="2"/>
  <c r="N82" i="2"/>
  <c r="M82" i="2"/>
  <c r="H82" i="2"/>
  <c r="G82" i="2"/>
  <c r="CT78" i="2"/>
  <c r="CS78" i="2"/>
  <c r="CN78" i="2"/>
  <c r="CM78" i="2"/>
  <c r="CH78" i="2"/>
  <c r="CG78" i="2"/>
  <c r="CB78" i="2"/>
  <c r="CA78" i="2"/>
  <c r="BV78" i="2"/>
  <c r="BU78" i="2"/>
  <c r="BP78" i="2"/>
  <c r="BO78" i="2"/>
  <c r="BJ78" i="2"/>
  <c r="BI78" i="2"/>
  <c r="BD78" i="2"/>
  <c r="BC78" i="2"/>
  <c r="AX78" i="2"/>
  <c r="AW78" i="2"/>
  <c r="AR78" i="2"/>
  <c r="AQ78" i="2"/>
  <c r="AL78" i="2"/>
  <c r="AK78" i="2"/>
  <c r="AF78" i="2"/>
  <c r="AE78" i="2"/>
  <c r="Z78" i="2"/>
  <c r="Y78" i="2"/>
  <c r="T78" i="2"/>
  <c r="S78" i="2"/>
  <c r="N78" i="2"/>
  <c r="M78" i="2"/>
  <c r="H78" i="2"/>
  <c r="G78" i="2"/>
  <c r="CT74" i="2"/>
  <c r="CS74" i="2"/>
  <c r="CN74" i="2"/>
  <c r="CM74" i="2"/>
  <c r="CH74" i="2"/>
  <c r="CG74" i="2"/>
  <c r="CB74" i="2"/>
  <c r="CA74" i="2"/>
  <c r="BV74" i="2"/>
  <c r="BU74" i="2"/>
  <c r="BP74" i="2"/>
  <c r="BO74" i="2"/>
  <c r="BJ74" i="2"/>
  <c r="BI74" i="2"/>
  <c r="BD74" i="2"/>
  <c r="BC74" i="2"/>
  <c r="AX74" i="2"/>
  <c r="AW74" i="2"/>
  <c r="AR74" i="2"/>
  <c r="AQ74" i="2"/>
  <c r="AL74" i="2"/>
  <c r="AK74" i="2"/>
  <c r="AF74" i="2"/>
  <c r="AE74" i="2"/>
  <c r="Z74" i="2"/>
  <c r="Y74" i="2"/>
  <c r="T74" i="2"/>
  <c r="S74" i="2"/>
  <c r="N74" i="2"/>
  <c r="M74" i="2"/>
  <c r="H74" i="2"/>
  <c r="G74" i="2"/>
  <c r="CT70" i="2"/>
  <c r="CS70" i="2"/>
  <c r="CN70" i="2"/>
  <c r="CM70" i="2"/>
  <c r="CH70" i="2"/>
  <c r="CG70" i="2"/>
  <c r="CB70" i="2"/>
  <c r="CA70" i="2"/>
  <c r="BV70" i="2"/>
  <c r="BU70" i="2"/>
  <c r="BP70" i="2"/>
  <c r="BO70" i="2"/>
  <c r="BJ70" i="2"/>
  <c r="BI70" i="2"/>
  <c r="BD70" i="2"/>
  <c r="BC70" i="2"/>
  <c r="AX70" i="2"/>
  <c r="AW70" i="2"/>
  <c r="AR70" i="2"/>
  <c r="AQ70" i="2"/>
  <c r="AL70" i="2"/>
  <c r="AK70" i="2"/>
  <c r="AF70" i="2"/>
  <c r="AE70" i="2"/>
  <c r="Z70" i="2"/>
  <c r="Y70" i="2"/>
  <c r="T70" i="2"/>
  <c r="S70" i="2"/>
  <c r="N70" i="2"/>
  <c r="M70" i="2"/>
  <c r="H70" i="2"/>
  <c r="G70" i="2"/>
  <c r="CT66" i="2"/>
  <c r="CS66" i="2"/>
  <c r="CN66" i="2"/>
  <c r="CM66" i="2"/>
  <c r="CH66" i="2"/>
  <c r="CG66" i="2"/>
  <c r="CB66" i="2"/>
  <c r="CA66" i="2"/>
  <c r="BV66" i="2"/>
  <c r="BU66" i="2"/>
  <c r="BP66" i="2"/>
  <c r="BO66" i="2"/>
  <c r="BJ66" i="2"/>
  <c r="BI66" i="2"/>
  <c r="BD66" i="2"/>
  <c r="BC66" i="2"/>
  <c r="AX66" i="2"/>
  <c r="AW66" i="2"/>
  <c r="AR66" i="2"/>
  <c r="AQ66" i="2"/>
  <c r="AL66" i="2"/>
  <c r="AK66" i="2"/>
  <c r="AF66" i="2"/>
  <c r="AE66" i="2"/>
  <c r="Z66" i="2"/>
  <c r="Y66" i="2"/>
  <c r="T66" i="2"/>
  <c r="S66" i="2"/>
  <c r="N66" i="2"/>
  <c r="M66" i="2"/>
  <c r="H66" i="2"/>
  <c r="G66" i="2"/>
  <c r="CT62" i="2"/>
  <c r="CS62" i="2"/>
  <c r="CN62" i="2"/>
  <c r="CM62" i="2"/>
  <c r="CH62" i="2"/>
  <c r="CG62" i="2"/>
  <c r="CB62" i="2"/>
  <c r="CA62" i="2"/>
  <c r="BV62" i="2"/>
  <c r="BU62" i="2"/>
  <c r="BP62" i="2"/>
  <c r="BO62" i="2"/>
  <c r="BJ62" i="2"/>
  <c r="BI62" i="2"/>
  <c r="BD62" i="2"/>
  <c r="BC62" i="2"/>
  <c r="AX62" i="2"/>
  <c r="AW62" i="2"/>
  <c r="AR62" i="2"/>
  <c r="AQ62" i="2"/>
  <c r="AL62" i="2"/>
  <c r="AK62" i="2"/>
  <c r="AF62" i="2"/>
  <c r="AE62" i="2"/>
  <c r="Z62" i="2"/>
  <c r="Y62" i="2"/>
  <c r="T62" i="2"/>
  <c r="S62" i="2"/>
  <c r="N62" i="2"/>
  <c r="M62" i="2"/>
  <c r="H62" i="2"/>
  <c r="G62" i="2"/>
  <c r="CT58" i="2"/>
  <c r="CS58" i="2"/>
  <c r="CN58" i="2"/>
  <c r="CM58" i="2"/>
  <c r="CH58" i="2"/>
  <c r="CG58" i="2"/>
  <c r="CB58" i="2"/>
  <c r="CA58" i="2"/>
  <c r="BV58" i="2"/>
  <c r="BU58" i="2"/>
  <c r="BP58" i="2"/>
  <c r="BO58" i="2"/>
  <c r="BJ58" i="2"/>
  <c r="BI58" i="2"/>
  <c r="BD58" i="2"/>
  <c r="BC58" i="2"/>
  <c r="AX58" i="2"/>
  <c r="AW58" i="2"/>
  <c r="AR58" i="2"/>
  <c r="AQ58" i="2"/>
  <c r="AL58" i="2"/>
  <c r="AK58" i="2"/>
  <c r="AF58" i="2"/>
  <c r="AE58" i="2"/>
  <c r="Z58" i="2"/>
  <c r="Y58" i="2"/>
  <c r="T58" i="2"/>
  <c r="S58" i="2"/>
  <c r="N58" i="2"/>
  <c r="M58" i="2"/>
  <c r="H58" i="2"/>
  <c r="G58" i="2"/>
  <c r="CT54" i="2"/>
  <c r="CS54" i="2"/>
  <c r="CN54" i="2"/>
  <c r="CM54" i="2"/>
  <c r="CH54" i="2"/>
  <c r="CG54" i="2"/>
  <c r="CB54" i="2"/>
  <c r="CA54" i="2"/>
  <c r="BV54" i="2"/>
  <c r="BU54" i="2"/>
  <c r="BP54" i="2"/>
  <c r="BO54" i="2"/>
  <c r="BJ54" i="2"/>
  <c r="BI54" i="2"/>
  <c r="BD54" i="2"/>
  <c r="BC54" i="2"/>
  <c r="AX54" i="2"/>
  <c r="AW54" i="2"/>
  <c r="AR54" i="2"/>
  <c r="AQ54" i="2"/>
  <c r="AL54" i="2"/>
  <c r="AK54" i="2"/>
  <c r="AF54" i="2"/>
  <c r="AE54" i="2"/>
  <c r="Z54" i="2"/>
  <c r="Y54" i="2"/>
  <c r="T54" i="2"/>
  <c r="S54" i="2"/>
  <c r="N54" i="2"/>
  <c r="M54" i="2"/>
  <c r="H54" i="2"/>
  <c r="G54" i="2"/>
  <c r="CT50" i="2"/>
  <c r="CS50" i="2"/>
  <c r="CN50" i="2"/>
  <c r="CM50" i="2"/>
  <c r="CH50" i="2"/>
  <c r="CG50" i="2"/>
  <c r="CB50" i="2"/>
  <c r="CA50" i="2"/>
  <c r="BV50" i="2"/>
  <c r="BU50" i="2"/>
  <c r="BP50" i="2"/>
  <c r="BO50" i="2"/>
  <c r="BJ50" i="2"/>
  <c r="BI50" i="2"/>
  <c r="BD50" i="2"/>
  <c r="BC50" i="2"/>
  <c r="AX50" i="2"/>
  <c r="AW50" i="2"/>
  <c r="AR50" i="2"/>
  <c r="AQ50" i="2"/>
  <c r="AL50" i="2"/>
  <c r="AK50" i="2"/>
  <c r="AF50" i="2"/>
  <c r="AE50" i="2"/>
  <c r="Z50" i="2"/>
  <c r="Y50" i="2"/>
  <c r="T50" i="2"/>
  <c r="S50" i="2"/>
  <c r="N50" i="2"/>
  <c r="M50" i="2"/>
  <c r="H50" i="2"/>
  <c r="G50" i="2"/>
  <c r="CT46" i="2"/>
  <c r="CS46" i="2"/>
  <c r="CN46" i="2"/>
  <c r="CM46" i="2"/>
  <c r="CH46" i="2"/>
  <c r="CG46" i="2"/>
  <c r="CB46" i="2"/>
  <c r="CA46" i="2"/>
  <c r="BV46" i="2"/>
  <c r="BU46" i="2"/>
  <c r="BP46" i="2"/>
  <c r="BO46" i="2"/>
  <c r="BJ46" i="2"/>
  <c r="BI46" i="2"/>
  <c r="BD46" i="2"/>
  <c r="BC46" i="2"/>
  <c r="AX46" i="2"/>
  <c r="AW46" i="2"/>
  <c r="AR46" i="2"/>
  <c r="AQ46" i="2"/>
  <c r="AL46" i="2"/>
  <c r="AK46" i="2"/>
  <c r="AF46" i="2"/>
  <c r="AE46" i="2"/>
  <c r="Z46" i="2"/>
  <c r="Y46" i="2"/>
  <c r="T46" i="2"/>
  <c r="S46" i="2"/>
  <c r="N46" i="2"/>
  <c r="M46" i="2"/>
  <c r="H46" i="2"/>
  <c r="G46" i="2"/>
  <c r="CT42" i="2"/>
  <c r="CS42" i="2"/>
  <c r="CN42" i="2"/>
  <c r="CM42" i="2"/>
  <c r="CH42" i="2"/>
  <c r="CG42" i="2"/>
  <c r="CB42" i="2"/>
  <c r="CA42" i="2"/>
  <c r="BV42" i="2"/>
  <c r="BU42" i="2"/>
  <c r="BP42" i="2"/>
  <c r="BO42" i="2"/>
  <c r="BJ42" i="2"/>
  <c r="BI42" i="2"/>
  <c r="BD42" i="2"/>
  <c r="BC42" i="2"/>
  <c r="AX42" i="2"/>
  <c r="AW42" i="2"/>
  <c r="AR42" i="2"/>
  <c r="AQ42" i="2"/>
  <c r="AL42" i="2"/>
  <c r="AK42" i="2"/>
  <c r="AF42" i="2"/>
  <c r="AE42" i="2"/>
  <c r="Z42" i="2"/>
  <c r="Y42" i="2"/>
  <c r="T42" i="2"/>
  <c r="S42" i="2"/>
  <c r="N42" i="2"/>
  <c r="M42" i="2"/>
  <c r="H42" i="2"/>
  <c r="G42" i="2"/>
  <c r="CT38" i="2"/>
  <c r="CS38" i="2"/>
  <c r="CN38" i="2"/>
  <c r="CM38" i="2"/>
  <c r="CH38" i="2"/>
  <c r="CG38" i="2"/>
  <c r="CB38" i="2"/>
  <c r="CA38" i="2"/>
  <c r="BV38" i="2"/>
  <c r="BU38" i="2"/>
  <c r="BP38" i="2"/>
  <c r="BO38" i="2"/>
  <c r="BJ38" i="2"/>
  <c r="BI38" i="2"/>
  <c r="BD38" i="2"/>
  <c r="BC38" i="2"/>
  <c r="AX38" i="2"/>
  <c r="AW38" i="2"/>
  <c r="AR38" i="2"/>
  <c r="AQ38" i="2"/>
  <c r="AL38" i="2"/>
  <c r="AK38" i="2"/>
  <c r="AF38" i="2"/>
  <c r="AE38" i="2"/>
  <c r="Z38" i="2"/>
  <c r="Y38" i="2"/>
  <c r="T38" i="2"/>
  <c r="S38" i="2"/>
  <c r="N38" i="2"/>
  <c r="M38" i="2"/>
  <c r="H38" i="2"/>
  <c r="G38" i="2"/>
  <c r="CT34" i="2"/>
  <c r="CS34" i="2"/>
  <c r="CN34" i="2"/>
  <c r="CM34" i="2"/>
  <c r="CH34" i="2"/>
  <c r="CG34" i="2"/>
  <c r="CB34" i="2"/>
  <c r="CA34" i="2"/>
  <c r="BV34" i="2"/>
  <c r="BU34" i="2"/>
  <c r="BP34" i="2"/>
  <c r="BO34" i="2"/>
  <c r="BJ34" i="2"/>
  <c r="BI34" i="2"/>
  <c r="BD34" i="2"/>
  <c r="BC34" i="2"/>
  <c r="AX34" i="2"/>
  <c r="AW34" i="2"/>
  <c r="AR34" i="2"/>
  <c r="AQ34" i="2"/>
  <c r="AL34" i="2"/>
  <c r="AK34" i="2"/>
  <c r="AF34" i="2"/>
  <c r="AE34" i="2"/>
  <c r="Z34" i="2"/>
  <c r="Y34" i="2"/>
  <c r="T34" i="2"/>
  <c r="S34" i="2"/>
  <c r="N34" i="2"/>
  <c r="M34" i="2"/>
  <c r="H34" i="2"/>
  <c r="G34" i="2"/>
  <c r="CT30" i="2"/>
  <c r="CS30" i="2"/>
  <c r="CN30" i="2"/>
  <c r="CM30" i="2"/>
  <c r="CH30" i="2"/>
  <c r="CG30" i="2"/>
  <c r="CB30" i="2"/>
  <c r="CA30" i="2"/>
  <c r="BV30" i="2"/>
  <c r="BU30" i="2"/>
  <c r="BP30" i="2"/>
  <c r="BO30" i="2"/>
  <c r="BJ30" i="2"/>
  <c r="BI30" i="2"/>
  <c r="BD30" i="2"/>
  <c r="BC30" i="2"/>
  <c r="AX30" i="2"/>
  <c r="AW30" i="2"/>
  <c r="AR30" i="2"/>
  <c r="AQ30" i="2"/>
  <c r="AL30" i="2"/>
  <c r="AK30" i="2"/>
  <c r="AF30" i="2"/>
  <c r="AE30" i="2"/>
  <c r="Z30" i="2"/>
  <c r="Y30" i="2"/>
  <c r="T30" i="2"/>
  <c r="S30" i="2"/>
  <c r="N30" i="2"/>
  <c r="M30" i="2"/>
  <c r="H30" i="2"/>
  <c r="G30" i="2"/>
  <c r="CT26" i="2"/>
  <c r="CS26" i="2"/>
  <c r="CN26" i="2"/>
  <c r="CM26" i="2"/>
  <c r="CH26" i="2"/>
  <c r="CG26" i="2"/>
  <c r="CB26" i="2"/>
  <c r="CA26" i="2"/>
  <c r="BV26" i="2"/>
  <c r="BU26" i="2"/>
  <c r="BP26" i="2"/>
  <c r="BO26" i="2"/>
  <c r="BJ26" i="2"/>
  <c r="BI26" i="2"/>
  <c r="BD26" i="2"/>
  <c r="BC26" i="2"/>
  <c r="AX26" i="2"/>
  <c r="AW26" i="2"/>
  <c r="AR26" i="2"/>
  <c r="AQ26" i="2"/>
  <c r="AL26" i="2"/>
  <c r="AK26" i="2"/>
  <c r="AF26" i="2"/>
  <c r="AE26" i="2"/>
  <c r="Z26" i="2"/>
  <c r="Y26" i="2"/>
  <c r="T26" i="2"/>
  <c r="S26" i="2"/>
  <c r="N26" i="2"/>
  <c r="M26" i="2"/>
  <c r="H26" i="2"/>
  <c r="G26" i="2"/>
  <c r="CT22" i="2"/>
  <c r="CS22" i="2"/>
  <c r="CN22" i="2"/>
  <c r="CM22" i="2"/>
  <c r="CH22" i="2"/>
  <c r="CG22" i="2"/>
  <c r="CB22" i="2"/>
  <c r="CA22" i="2"/>
  <c r="BV22" i="2"/>
  <c r="BU22" i="2"/>
  <c r="BP22" i="2"/>
  <c r="BO22" i="2"/>
  <c r="BJ22" i="2"/>
  <c r="BI22" i="2"/>
  <c r="BD22" i="2"/>
  <c r="BC22" i="2"/>
  <c r="AX22" i="2"/>
  <c r="AW22" i="2"/>
  <c r="AR22" i="2"/>
  <c r="AQ22" i="2"/>
  <c r="AL22" i="2"/>
  <c r="AK22" i="2"/>
  <c r="AF22" i="2"/>
  <c r="AE22" i="2"/>
  <c r="Z22" i="2"/>
  <c r="Y22" i="2"/>
  <c r="T22" i="2"/>
  <c r="S22" i="2"/>
  <c r="N22" i="2"/>
  <c r="M22" i="2"/>
  <c r="H22" i="2"/>
  <c r="G22" i="2"/>
  <c r="CT18" i="2"/>
  <c r="CS18" i="2"/>
  <c r="CN18" i="2"/>
  <c r="CM18" i="2"/>
  <c r="CH18" i="2"/>
  <c r="CG18" i="2"/>
  <c r="CB18" i="2"/>
  <c r="CA18" i="2"/>
  <c r="BV18" i="2"/>
  <c r="BU18" i="2"/>
  <c r="BP18" i="2"/>
  <c r="BO18" i="2"/>
  <c r="BJ18" i="2"/>
  <c r="BI18" i="2"/>
  <c r="BD18" i="2"/>
  <c r="BC18" i="2"/>
  <c r="AX18" i="2"/>
  <c r="AW18" i="2"/>
  <c r="AR18" i="2"/>
  <c r="AQ18" i="2"/>
  <c r="AL18" i="2"/>
  <c r="AK18" i="2"/>
  <c r="AF18" i="2"/>
  <c r="AE18" i="2"/>
  <c r="Z18" i="2"/>
  <c r="Y18" i="2"/>
  <c r="T18" i="2"/>
  <c r="S18" i="2"/>
  <c r="N18" i="2"/>
  <c r="M18" i="2"/>
  <c r="H18" i="2"/>
  <c r="G18" i="2"/>
  <c r="CT14" i="2"/>
  <c r="CS14" i="2"/>
  <c r="CN14" i="2"/>
  <c r="CM14" i="2"/>
  <c r="CH14" i="2"/>
  <c r="CG14" i="2"/>
  <c r="CB14" i="2"/>
  <c r="CA14" i="2"/>
  <c r="BV14" i="2"/>
  <c r="BU14" i="2"/>
  <c r="BP14" i="2"/>
  <c r="BO14" i="2"/>
  <c r="BJ14" i="2"/>
  <c r="BI14" i="2"/>
  <c r="BD14" i="2"/>
  <c r="BC14" i="2"/>
  <c r="AX14" i="2"/>
  <c r="AW14" i="2"/>
  <c r="AR14" i="2"/>
  <c r="AQ14" i="2"/>
  <c r="AL14" i="2"/>
  <c r="AK14" i="2"/>
  <c r="AF14" i="2"/>
  <c r="AE14" i="2"/>
  <c r="Z14" i="2"/>
  <c r="Y14" i="2"/>
  <c r="T14" i="2"/>
  <c r="S14" i="2"/>
  <c r="N14" i="2"/>
  <c r="M14" i="2"/>
  <c r="H14" i="2"/>
  <c r="G14" i="2"/>
  <c r="CT10" i="2"/>
  <c r="CS10" i="2"/>
  <c r="CN10" i="2"/>
  <c r="CM10" i="2"/>
  <c r="CH10" i="2"/>
  <c r="CG10" i="2"/>
  <c r="CB10" i="2"/>
  <c r="CA10" i="2"/>
  <c r="BV10" i="2"/>
  <c r="BU10" i="2"/>
  <c r="BP10" i="2"/>
  <c r="BO10" i="2"/>
  <c r="BJ10" i="2"/>
  <c r="BI10" i="2"/>
  <c r="BD10" i="2"/>
  <c r="BC10" i="2"/>
  <c r="AX10" i="2"/>
  <c r="AW10" i="2"/>
  <c r="AR10" i="2"/>
  <c r="AQ10" i="2"/>
  <c r="AL10" i="2"/>
  <c r="AK10" i="2"/>
  <c r="AF10" i="2"/>
  <c r="AE10" i="2"/>
  <c r="Z10" i="2"/>
  <c r="Y10" i="2"/>
  <c r="T10" i="2"/>
  <c r="S10" i="2"/>
  <c r="N10" i="2"/>
  <c r="M10" i="2"/>
  <c r="H10" i="2"/>
  <c r="G10" i="2"/>
  <c r="CT6" i="2"/>
  <c r="CS6" i="2"/>
  <c r="CN6" i="2"/>
  <c r="CM6" i="2"/>
  <c r="CH6" i="2"/>
  <c r="CG6" i="2"/>
  <c r="CB6" i="2"/>
  <c r="CA6" i="2"/>
  <c r="BV6" i="2"/>
  <c r="BU6" i="2"/>
  <c r="BP6" i="2"/>
  <c r="BO6" i="2"/>
  <c r="BJ6" i="2"/>
  <c r="BI6" i="2"/>
  <c r="BD6" i="2"/>
  <c r="BC6" i="2"/>
  <c r="AX6" i="2"/>
  <c r="AW6" i="2"/>
  <c r="AR6" i="2"/>
  <c r="AQ6" i="2"/>
  <c r="AL6" i="2"/>
  <c r="AK6" i="2"/>
  <c r="AF6" i="2"/>
  <c r="AE6" i="2"/>
  <c r="Z6" i="2"/>
  <c r="Y6" i="2"/>
  <c r="T6" i="2"/>
  <c r="S6" i="2"/>
  <c r="N6" i="2"/>
  <c r="M6" i="2"/>
  <c r="H6" i="2"/>
  <c r="G6" i="2"/>
  <c r="V11" i="1" l="1"/>
  <c r="U11" i="1"/>
  <c r="V10" i="1"/>
  <c r="U10" i="1"/>
  <c r="V9" i="1"/>
  <c r="U9" i="1"/>
  <c r="V8" i="1"/>
  <c r="U8" i="1"/>
  <c r="V7" i="1"/>
  <c r="U7" i="1"/>
  <c r="V6" i="1"/>
  <c r="U6" i="1"/>
  <c r="U4" i="1"/>
  <c r="P11" i="1" l="1"/>
  <c r="Q11" i="1"/>
  <c r="K11" i="1"/>
  <c r="L11" i="1"/>
  <c r="F11" i="1"/>
  <c r="G11" i="1"/>
  <c r="Q8" i="1"/>
  <c r="P8" i="1"/>
  <c r="L8" i="1"/>
  <c r="K8" i="1"/>
  <c r="G8" i="1"/>
  <c r="F8" i="1"/>
  <c r="F9" i="1"/>
  <c r="G9" i="1"/>
  <c r="K9" i="1"/>
  <c r="L9" i="1"/>
  <c r="P9" i="1"/>
  <c r="Q9" i="1"/>
  <c r="F10" i="1"/>
  <c r="G10" i="1"/>
  <c r="K10" i="1"/>
  <c r="L10" i="1"/>
  <c r="P10" i="1"/>
  <c r="Q10" i="1"/>
  <c r="Q7" i="1"/>
  <c r="P7" i="1"/>
  <c r="L7" i="1"/>
  <c r="K7" i="1"/>
  <c r="F7" i="1"/>
  <c r="Q6" i="1"/>
  <c r="P6" i="1"/>
  <c r="L6" i="1"/>
  <c r="K6" i="1"/>
  <c r="G6" i="1"/>
  <c r="F6" i="1"/>
  <c r="P4" i="1"/>
  <c r="K4" i="1"/>
  <c r="F4" i="1"/>
</calcChain>
</file>

<file path=xl/sharedStrings.xml><?xml version="1.0" encoding="utf-8"?>
<sst xmlns="http://schemas.openxmlformats.org/spreadsheetml/2006/main" count="157" uniqueCount="33">
  <si>
    <t>Expt_1</t>
  </si>
  <si>
    <t>Expt_2</t>
  </si>
  <si>
    <t>Expt_3</t>
  </si>
  <si>
    <t>Expt_4</t>
  </si>
  <si>
    <t>Raw data</t>
  </si>
  <si>
    <t>Strain</t>
  </si>
  <si>
    <t>Construct</t>
  </si>
  <si>
    <t>background</t>
  </si>
  <si>
    <t>26C</t>
  </si>
  <si>
    <t>10min 42C</t>
  </si>
  <si>
    <t>SEY6210.1 (Wild type)</t>
  </si>
  <si>
    <t>none</t>
  </si>
  <si>
    <t>pkc1 OE</t>
  </si>
  <si>
    <t>pkc1 T16S OE</t>
  </si>
  <si>
    <t>Wild type, 26C</t>
  </si>
  <si>
    <t>Wild type, 10min 42C</t>
  </si>
  <si>
    <r>
      <rPr>
        <b/>
        <i/>
        <sz val="12"/>
        <color theme="1"/>
        <rFont val="Arial"/>
        <family val="2"/>
      </rPr>
      <t>tcb1/2/3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Arial"/>
        <family val="2"/>
      </rPr>
      <t>, 26C</t>
    </r>
  </si>
  <si>
    <r>
      <rPr>
        <b/>
        <i/>
        <sz val="12"/>
        <color theme="1"/>
        <rFont val="Arial"/>
        <family val="2"/>
      </rPr>
      <t>tcb1/2/3</t>
    </r>
    <r>
      <rPr>
        <b/>
        <sz val="12"/>
        <color theme="1"/>
        <rFont val="Symbol"/>
        <charset val="2"/>
      </rPr>
      <t>D</t>
    </r>
    <r>
      <rPr>
        <b/>
        <sz val="12"/>
        <color theme="1"/>
        <rFont val="Arial"/>
        <family val="2"/>
      </rPr>
      <t>, 10 min 42C</t>
    </r>
  </si>
  <si>
    <t>Exp.</t>
  </si>
  <si>
    <t xml:space="preserve">Aver. Mother PM </t>
  </si>
  <si>
    <t>Aver. Daughter PM</t>
  </si>
  <si>
    <t>Cyto</t>
  </si>
  <si>
    <t>BG</t>
  </si>
  <si>
    <t>Mother PM/Cyto</t>
  </si>
  <si>
    <t>Daughter PM/Cyto</t>
  </si>
  <si>
    <r>
      <t>tcb1/2/3</t>
    </r>
    <r>
      <rPr>
        <b/>
        <sz val="12"/>
        <rFont val="Arial"/>
        <family val="2"/>
      </rPr>
      <t>Δ</t>
    </r>
  </si>
  <si>
    <t>Wild type</t>
  </si>
  <si>
    <t>% cells with Pkc1-GFP puncta</t>
  </si>
  <si>
    <t>% cells with PI staining</t>
  </si>
  <si>
    <r>
      <rPr>
        <b/>
        <i/>
        <sz val="12"/>
        <color theme="1"/>
        <rFont val="Arial"/>
        <family val="2"/>
      </rPr>
      <t>tcb1/2/3</t>
    </r>
    <r>
      <rPr>
        <b/>
        <sz val="12"/>
        <color theme="1"/>
        <rFont val="Arial"/>
        <family val="2"/>
      </rPr>
      <t>Δ</t>
    </r>
  </si>
  <si>
    <r>
      <t xml:space="preserve">Figure 6F: PM integrity assays before/after heat shock in Wild type and </t>
    </r>
    <r>
      <rPr>
        <b/>
        <i/>
        <sz val="14"/>
        <color theme="1"/>
        <rFont val="Arial"/>
        <family val="2"/>
      </rPr>
      <t>tcb1/2/3</t>
    </r>
    <r>
      <rPr>
        <b/>
        <sz val="14"/>
        <color theme="1"/>
        <rFont val="Symbol"/>
        <charset val="2"/>
      </rPr>
      <t>D</t>
    </r>
    <r>
      <rPr>
        <b/>
        <sz val="14"/>
        <color theme="1"/>
        <rFont val="Arial"/>
        <family val="2"/>
      </rPr>
      <t xml:space="preserve"> cells +/-  PKC1 overexpression plasmids</t>
    </r>
  </si>
  <si>
    <r>
      <t xml:space="preserve">Figure 6C and D: Relative PM Pkc1-GFP fluorescencein mother/ daughter cell before/after heat shock in Wild type and </t>
    </r>
    <r>
      <rPr>
        <b/>
        <i/>
        <sz val="14"/>
        <color theme="1"/>
        <rFont val="Arial"/>
        <family val="2"/>
      </rPr>
      <t>tcb1/2/3</t>
    </r>
    <r>
      <rPr>
        <b/>
        <sz val="14"/>
        <color theme="1"/>
        <rFont val="Symbol"/>
        <charset val="2"/>
      </rPr>
      <t>D</t>
    </r>
    <r>
      <rPr>
        <b/>
        <sz val="14"/>
        <color theme="1"/>
        <rFont val="Arial"/>
        <family val="2"/>
      </rPr>
      <t xml:space="preserve"> cells</t>
    </r>
  </si>
  <si>
    <r>
      <t xml:space="preserve">Figure 6E: Percentage of cells with distinct Pkc1-GFP puncta before/after heat shock in Wild type and </t>
    </r>
    <r>
      <rPr>
        <b/>
        <i/>
        <sz val="14"/>
        <color theme="1"/>
        <rFont val="Arial"/>
        <family val="2"/>
      </rPr>
      <t>tcb1/2/3</t>
    </r>
    <r>
      <rPr>
        <b/>
        <sz val="14"/>
        <color theme="1"/>
        <rFont val="Symbol"/>
        <charset val="2"/>
      </rPr>
      <t>D</t>
    </r>
    <r>
      <rPr>
        <b/>
        <sz val="14"/>
        <color theme="1"/>
        <rFont val="Arial"/>
        <family val="2"/>
      </rPr>
      <t xml:space="preserve"> cells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</si>
</sst>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Symbol"/>
      <charset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Symbol"/>
      <charset val="2"/>
    </font>
    <font>
      <b/>
      <i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2" borderId="0" xfId="0" applyFont="1" applyFill="1" applyAlignment="1">
      <alignment wrapText="1"/>
    </xf>
    <xf numFmtId="0" fontId="1" fillId="0" borderId="0" xfId="0" applyFont="1" applyFill="1"/>
    <xf numFmtId="0" fontId="0" fillId="0" borderId="0" xfId="0" applyFill="1"/>
    <xf numFmtId="0" fontId="4" fillId="0" borderId="0" xfId="0" applyFont="1"/>
    <xf numFmtId="0" fontId="7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164" fontId="1" fillId="3" borderId="1" xfId="0" applyNumberFormat="1" applyFont="1" applyFill="1" applyBorder="1"/>
    <xf numFmtId="0" fontId="1" fillId="0" borderId="1" xfId="0" applyFont="1" applyBorder="1"/>
    <xf numFmtId="0" fontId="1" fillId="3" borderId="1" xfId="0" applyFont="1" applyFill="1" applyBorder="1"/>
    <xf numFmtId="164" fontId="1" fillId="0" borderId="0" xfId="0" applyNumberFormat="1" applyFont="1"/>
    <xf numFmtId="0" fontId="2" fillId="0" borderId="1" xfId="0" applyFont="1" applyBorder="1"/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2" borderId="1" xfId="0" applyFont="1" applyFill="1" applyBorder="1"/>
    <xf numFmtId="0" fontId="3" fillId="0" borderId="1" xfId="0" applyFont="1" applyBorder="1"/>
    <xf numFmtId="0" fontId="7" fillId="0" borderId="1" xfId="0" applyFont="1" applyFill="1" applyBorder="1"/>
    <xf numFmtId="0" fontId="7" fillId="2" borderId="1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7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AEFA-03A8-E34E-B738-893085F38D62}">
  <dimension ref="A1:CT229"/>
  <sheetViews>
    <sheetView zoomScale="50" workbookViewId="0">
      <selection activeCell="H42" sqref="H42"/>
    </sheetView>
  </sheetViews>
  <sheetFormatPr baseColWidth="10" defaultRowHeight="16" x14ac:dyDescent="0.2"/>
  <cols>
    <col min="3" max="6" width="10.83203125" style="1"/>
    <col min="7" max="7" width="17.1640625" style="1" bestFit="1" customWidth="1"/>
    <col min="8" max="8" width="19.1640625" style="1" bestFit="1" customWidth="1"/>
    <col min="9" max="9" width="18.1640625" style="1" bestFit="1" customWidth="1"/>
    <col min="10" max="10" width="19.5" style="1" bestFit="1" customWidth="1"/>
    <col min="11" max="12" width="10.83203125" style="1"/>
    <col min="13" max="13" width="17.1640625" style="1" bestFit="1" customWidth="1"/>
    <col min="14" max="14" width="19.1640625" style="1" bestFit="1" customWidth="1"/>
    <col min="15" max="15" width="18.1640625" style="1" bestFit="1" customWidth="1"/>
    <col min="16" max="16" width="19.5" style="1" bestFit="1" customWidth="1"/>
    <col min="17" max="18" width="10.83203125" style="1"/>
    <col min="19" max="19" width="17.1640625" style="1" bestFit="1" customWidth="1"/>
    <col min="20" max="20" width="19.1640625" style="1" bestFit="1" customWidth="1"/>
    <col min="21" max="21" width="18.1640625" style="1" bestFit="1" customWidth="1"/>
    <col min="22" max="22" width="19.5" style="1" bestFit="1" customWidth="1"/>
    <col min="23" max="24" width="10.83203125" style="1"/>
    <col min="25" max="25" width="17.1640625" style="1" bestFit="1" customWidth="1"/>
    <col min="26" max="26" width="19.1640625" style="1" bestFit="1" customWidth="1"/>
    <col min="27" max="30" width="10.83203125" style="1"/>
    <col min="31" max="31" width="17.1640625" style="1" bestFit="1" customWidth="1"/>
    <col min="32" max="32" width="19.1640625" style="1" bestFit="1" customWidth="1"/>
    <col min="33" max="33" width="18.1640625" style="1" bestFit="1" customWidth="1"/>
    <col min="34" max="34" width="19.5" style="1" bestFit="1" customWidth="1"/>
    <col min="35" max="36" width="10.83203125" style="1"/>
    <col min="37" max="37" width="17.1640625" style="1" bestFit="1" customWidth="1"/>
    <col min="38" max="38" width="19.1640625" style="1" bestFit="1" customWidth="1"/>
    <col min="39" max="39" width="18.1640625" style="1" bestFit="1" customWidth="1"/>
    <col min="40" max="40" width="19.5" style="1" bestFit="1" customWidth="1"/>
    <col min="41" max="42" width="10.83203125" style="1"/>
    <col min="43" max="43" width="17.1640625" style="1" bestFit="1" customWidth="1"/>
    <col min="44" max="44" width="19.1640625" style="1" bestFit="1" customWidth="1"/>
    <col min="45" max="45" width="18.1640625" style="1" bestFit="1" customWidth="1"/>
    <col min="46" max="46" width="19.5" style="1" bestFit="1" customWidth="1"/>
    <col min="47" max="48" width="10.83203125" style="1"/>
    <col min="49" max="49" width="17.1640625" style="1" bestFit="1" customWidth="1"/>
    <col min="50" max="50" width="19.1640625" style="1" bestFit="1" customWidth="1"/>
    <col min="51" max="54" width="10.83203125" style="1"/>
    <col min="55" max="55" width="17.1640625" style="1" bestFit="1" customWidth="1"/>
    <col min="56" max="56" width="19.1640625" style="1" bestFit="1" customWidth="1"/>
    <col min="57" max="57" width="18.1640625" style="1" bestFit="1" customWidth="1"/>
    <col min="58" max="58" width="19.5" style="1" bestFit="1" customWidth="1"/>
    <col min="59" max="60" width="10.83203125" style="1"/>
    <col min="61" max="61" width="17.1640625" style="1" bestFit="1" customWidth="1"/>
    <col min="62" max="62" width="19.1640625" style="1" bestFit="1" customWidth="1"/>
    <col min="63" max="63" width="18.1640625" style="1" bestFit="1" customWidth="1"/>
    <col min="64" max="64" width="19.5" style="1" bestFit="1" customWidth="1"/>
    <col min="65" max="66" width="10.83203125" style="1"/>
    <col min="67" max="67" width="17.1640625" style="1" bestFit="1" customWidth="1"/>
    <col min="68" max="68" width="19.1640625" style="1" bestFit="1" customWidth="1"/>
    <col min="69" max="69" width="18.1640625" style="1" bestFit="1" customWidth="1"/>
    <col min="70" max="70" width="19.5" style="1" bestFit="1" customWidth="1"/>
    <col min="71" max="72" width="10.83203125" style="1"/>
    <col min="73" max="73" width="17.1640625" style="1" bestFit="1" customWidth="1"/>
    <col min="74" max="74" width="19.1640625" style="1" bestFit="1" customWidth="1"/>
    <col min="75" max="75" width="18.1640625" bestFit="1" customWidth="1"/>
    <col min="76" max="76" width="19.5" bestFit="1" customWidth="1"/>
    <col min="79" max="79" width="17.1640625" bestFit="1" customWidth="1"/>
    <col min="80" max="80" width="19.1640625" bestFit="1" customWidth="1"/>
    <col min="85" max="85" width="17.1640625" bestFit="1" customWidth="1"/>
    <col min="86" max="86" width="19.1640625" bestFit="1" customWidth="1"/>
    <col min="87" max="87" width="18.1640625" bestFit="1" customWidth="1"/>
    <col min="88" max="88" width="19.5" bestFit="1" customWidth="1"/>
    <col min="91" max="91" width="17.1640625" bestFit="1" customWidth="1"/>
    <col min="92" max="92" width="19.1640625" bestFit="1" customWidth="1"/>
    <col min="93" max="93" width="18.1640625" bestFit="1" customWidth="1"/>
    <col min="94" max="94" width="19.5" bestFit="1" customWidth="1"/>
    <col min="97" max="97" width="17.1640625" bestFit="1" customWidth="1"/>
    <col min="98" max="98" width="19.1640625" bestFit="1" customWidth="1"/>
  </cols>
  <sheetData>
    <row r="1" spans="1:98" ht="18" x14ac:dyDescent="0.2">
      <c r="A1" s="8" t="s">
        <v>31</v>
      </c>
    </row>
    <row r="3" spans="1:98" x14ac:dyDescent="0.2">
      <c r="B3" s="9" t="s">
        <v>5</v>
      </c>
      <c r="C3" s="25" t="s">
        <v>14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 t="s">
        <v>15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 t="s">
        <v>16</v>
      </c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 t="s">
        <v>17</v>
      </c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</row>
    <row r="4" spans="1:98" x14ac:dyDescent="0.2">
      <c r="B4" s="9" t="s">
        <v>18</v>
      </c>
      <c r="C4" s="25">
        <v>1</v>
      </c>
      <c r="D4" s="25"/>
      <c r="E4" s="25"/>
      <c r="F4" s="25"/>
      <c r="G4" s="25"/>
      <c r="H4" s="25"/>
      <c r="I4" s="25">
        <v>2</v>
      </c>
      <c r="J4" s="25"/>
      <c r="K4" s="25"/>
      <c r="L4" s="25"/>
      <c r="M4" s="25"/>
      <c r="N4" s="25"/>
      <c r="O4" s="25">
        <v>3</v>
      </c>
      <c r="P4" s="25"/>
      <c r="Q4" s="25"/>
      <c r="R4" s="25"/>
      <c r="S4" s="25"/>
      <c r="T4" s="25"/>
      <c r="U4" s="25">
        <v>4</v>
      </c>
      <c r="V4" s="25"/>
      <c r="W4" s="25"/>
      <c r="X4" s="25"/>
      <c r="Y4" s="25"/>
      <c r="Z4" s="25"/>
      <c r="AA4" s="25">
        <v>1</v>
      </c>
      <c r="AB4" s="25"/>
      <c r="AC4" s="25"/>
      <c r="AD4" s="25"/>
      <c r="AE4" s="25"/>
      <c r="AF4" s="25"/>
      <c r="AG4" s="25">
        <v>2</v>
      </c>
      <c r="AH4" s="25"/>
      <c r="AI4" s="25"/>
      <c r="AJ4" s="25"/>
      <c r="AK4" s="25"/>
      <c r="AL4" s="25"/>
      <c r="AM4" s="25">
        <v>3</v>
      </c>
      <c r="AN4" s="25"/>
      <c r="AO4" s="25"/>
      <c r="AP4" s="25"/>
      <c r="AQ4" s="25"/>
      <c r="AR4" s="25"/>
      <c r="AS4" s="25">
        <v>4</v>
      </c>
      <c r="AT4" s="25"/>
      <c r="AU4" s="25"/>
      <c r="AV4" s="25"/>
      <c r="AW4" s="25"/>
      <c r="AX4" s="25"/>
      <c r="AY4" s="25">
        <v>1</v>
      </c>
      <c r="AZ4" s="25"/>
      <c r="BA4" s="25"/>
      <c r="BB4" s="25"/>
      <c r="BC4" s="25"/>
      <c r="BD4" s="25"/>
      <c r="BE4" s="25">
        <v>2</v>
      </c>
      <c r="BF4" s="25"/>
      <c r="BG4" s="25"/>
      <c r="BH4" s="25"/>
      <c r="BI4" s="25"/>
      <c r="BJ4" s="25"/>
      <c r="BK4" s="25">
        <v>3</v>
      </c>
      <c r="BL4" s="25"/>
      <c r="BM4" s="25"/>
      <c r="BN4" s="25"/>
      <c r="BO4" s="25"/>
      <c r="BP4" s="25"/>
      <c r="BQ4" s="25">
        <v>4</v>
      </c>
      <c r="BR4" s="25"/>
      <c r="BS4" s="25"/>
      <c r="BT4" s="25"/>
      <c r="BU4" s="25"/>
      <c r="BV4" s="25"/>
      <c r="BW4" s="25">
        <v>1</v>
      </c>
      <c r="BX4" s="25"/>
      <c r="BY4" s="25"/>
      <c r="BZ4" s="25"/>
      <c r="CA4" s="25"/>
      <c r="CB4" s="25"/>
      <c r="CC4" s="25">
        <v>2</v>
      </c>
      <c r="CD4" s="25"/>
      <c r="CE4" s="25"/>
      <c r="CF4" s="25"/>
      <c r="CG4" s="25"/>
      <c r="CH4" s="25"/>
      <c r="CI4" s="25">
        <v>3</v>
      </c>
      <c r="CJ4" s="25"/>
      <c r="CK4" s="25"/>
      <c r="CL4" s="25"/>
      <c r="CM4" s="25"/>
      <c r="CN4" s="25"/>
      <c r="CO4" s="25">
        <v>4</v>
      </c>
      <c r="CP4" s="25"/>
      <c r="CQ4" s="25"/>
      <c r="CR4" s="25"/>
      <c r="CS4" s="25"/>
      <c r="CT4" s="25"/>
    </row>
    <row r="5" spans="1:98" x14ac:dyDescent="0.2">
      <c r="B5" s="10"/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19</v>
      </c>
      <c r="J5" s="9" t="s">
        <v>20</v>
      </c>
      <c r="K5" s="9" t="s">
        <v>21</v>
      </c>
      <c r="L5" s="9" t="s">
        <v>22</v>
      </c>
      <c r="M5" s="9" t="s">
        <v>23</v>
      </c>
      <c r="N5" s="9" t="s">
        <v>24</v>
      </c>
      <c r="O5" s="9" t="s">
        <v>19</v>
      </c>
      <c r="P5" s="9" t="s">
        <v>20</v>
      </c>
      <c r="Q5" s="9" t="s">
        <v>21</v>
      </c>
      <c r="R5" s="9" t="s">
        <v>22</v>
      </c>
      <c r="S5" s="9" t="s">
        <v>23</v>
      </c>
      <c r="T5" s="9" t="s">
        <v>24</v>
      </c>
      <c r="U5" s="9" t="s">
        <v>19</v>
      </c>
      <c r="V5" s="9" t="s">
        <v>20</v>
      </c>
      <c r="W5" s="9" t="s">
        <v>21</v>
      </c>
      <c r="X5" s="9" t="s">
        <v>22</v>
      </c>
      <c r="Y5" s="9" t="s">
        <v>23</v>
      </c>
      <c r="Z5" s="9" t="s">
        <v>24</v>
      </c>
      <c r="AA5" s="9" t="s">
        <v>19</v>
      </c>
      <c r="AB5" s="9" t="s">
        <v>20</v>
      </c>
      <c r="AC5" s="9" t="s">
        <v>21</v>
      </c>
      <c r="AD5" s="9" t="s">
        <v>22</v>
      </c>
      <c r="AE5" s="9" t="s">
        <v>23</v>
      </c>
      <c r="AF5" s="9" t="s">
        <v>24</v>
      </c>
      <c r="AG5" s="9" t="s">
        <v>19</v>
      </c>
      <c r="AH5" s="9" t="s">
        <v>20</v>
      </c>
      <c r="AI5" s="9" t="s">
        <v>21</v>
      </c>
      <c r="AJ5" s="9" t="s">
        <v>22</v>
      </c>
      <c r="AK5" s="9" t="s">
        <v>23</v>
      </c>
      <c r="AL5" s="9" t="s">
        <v>24</v>
      </c>
      <c r="AM5" s="9" t="s">
        <v>19</v>
      </c>
      <c r="AN5" s="9" t="s">
        <v>20</v>
      </c>
      <c r="AO5" s="9" t="s">
        <v>21</v>
      </c>
      <c r="AP5" s="9" t="s">
        <v>22</v>
      </c>
      <c r="AQ5" s="9" t="s">
        <v>23</v>
      </c>
      <c r="AR5" s="9" t="s">
        <v>24</v>
      </c>
      <c r="AS5" s="9" t="s">
        <v>19</v>
      </c>
      <c r="AT5" s="9" t="s">
        <v>20</v>
      </c>
      <c r="AU5" s="9" t="s">
        <v>21</v>
      </c>
      <c r="AV5" s="9" t="s">
        <v>22</v>
      </c>
      <c r="AW5" s="9" t="s">
        <v>23</v>
      </c>
      <c r="AX5" s="9" t="s">
        <v>24</v>
      </c>
      <c r="AY5" s="9" t="s">
        <v>19</v>
      </c>
      <c r="AZ5" s="9" t="s">
        <v>20</v>
      </c>
      <c r="BA5" s="9" t="s">
        <v>21</v>
      </c>
      <c r="BB5" s="9" t="s">
        <v>22</v>
      </c>
      <c r="BC5" s="9" t="s">
        <v>23</v>
      </c>
      <c r="BD5" s="9" t="s">
        <v>24</v>
      </c>
      <c r="BE5" s="9" t="s">
        <v>19</v>
      </c>
      <c r="BF5" s="9" t="s">
        <v>20</v>
      </c>
      <c r="BG5" s="9" t="s">
        <v>21</v>
      </c>
      <c r="BH5" s="9" t="s">
        <v>22</v>
      </c>
      <c r="BI5" s="9" t="s">
        <v>23</v>
      </c>
      <c r="BJ5" s="9" t="s">
        <v>24</v>
      </c>
      <c r="BK5" s="9" t="s">
        <v>19</v>
      </c>
      <c r="BL5" s="9" t="s">
        <v>20</v>
      </c>
      <c r="BM5" s="9" t="s">
        <v>21</v>
      </c>
      <c r="BN5" s="9" t="s">
        <v>22</v>
      </c>
      <c r="BO5" s="9" t="s">
        <v>23</v>
      </c>
      <c r="BP5" s="9" t="s">
        <v>24</v>
      </c>
      <c r="BQ5" s="9" t="s">
        <v>19</v>
      </c>
      <c r="BR5" s="9" t="s">
        <v>20</v>
      </c>
      <c r="BS5" s="9" t="s">
        <v>21</v>
      </c>
      <c r="BT5" s="9" t="s">
        <v>22</v>
      </c>
      <c r="BU5" s="9" t="s">
        <v>23</v>
      </c>
      <c r="BV5" s="9" t="s">
        <v>24</v>
      </c>
      <c r="BW5" s="9" t="s">
        <v>19</v>
      </c>
      <c r="BX5" s="9" t="s">
        <v>20</v>
      </c>
      <c r="BY5" s="9" t="s">
        <v>21</v>
      </c>
      <c r="BZ5" s="9" t="s">
        <v>22</v>
      </c>
      <c r="CA5" s="9" t="s">
        <v>23</v>
      </c>
      <c r="CB5" s="9" t="s">
        <v>24</v>
      </c>
      <c r="CC5" s="9" t="s">
        <v>19</v>
      </c>
      <c r="CD5" s="9" t="s">
        <v>20</v>
      </c>
      <c r="CE5" s="9" t="s">
        <v>21</v>
      </c>
      <c r="CF5" s="9" t="s">
        <v>22</v>
      </c>
      <c r="CG5" s="9" t="s">
        <v>23</v>
      </c>
      <c r="CH5" s="9" t="s">
        <v>24</v>
      </c>
      <c r="CI5" s="9" t="s">
        <v>19</v>
      </c>
      <c r="CJ5" s="9" t="s">
        <v>20</v>
      </c>
      <c r="CK5" s="9" t="s">
        <v>21</v>
      </c>
      <c r="CL5" s="9" t="s">
        <v>22</v>
      </c>
      <c r="CM5" s="9" t="s">
        <v>23</v>
      </c>
      <c r="CN5" s="9" t="s">
        <v>24</v>
      </c>
      <c r="CO5" s="9" t="s">
        <v>19</v>
      </c>
      <c r="CP5" s="9" t="s">
        <v>20</v>
      </c>
      <c r="CQ5" s="9" t="s">
        <v>21</v>
      </c>
      <c r="CR5" s="9" t="s">
        <v>22</v>
      </c>
      <c r="CS5" s="9" t="s">
        <v>23</v>
      </c>
      <c r="CT5" s="9" t="s">
        <v>24</v>
      </c>
    </row>
    <row r="6" spans="1:98" x14ac:dyDescent="0.2">
      <c r="B6" s="10">
        <v>1</v>
      </c>
      <c r="C6" s="11">
        <v>222.041</v>
      </c>
      <c r="D6" s="11">
        <v>351.31799999999998</v>
      </c>
      <c r="E6" s="11">
        <v>352.10300000000001</v>
      </c>
      <c r="F6" s="11">
        <v>122.417</v>
      </c>
      <c r="G6" s="12">
        <f>(C6-F6)/(E6-F6)</f>
        <v>0.43373997544473758</v>
      </c>
      <c r="H6" s="12">
        <f>(D6-F6)/(E6-F6)</f>
        <v>0.99658229060543513</v>
      </c>
      <c r="I6" s="11">
        <v>311.13400000000001</v>
      </c>
      <c r="J6" s="11">
        <v>420.56599999999997</v>
      </c>
      <c r="K6" s="11">
        <v>459.5</v>
      </c>
      <c r="L6" s="11">
        <v>125.69199999999999</v>
      </c>
      <c r="M6" s="12">
        <f>(I6-L6)/(K6-L6)</f>
        <v>0.55553491827637447</v>
      </c>
      <c r="N6" s="12">
        <f>(J6-L6)/(K6-L6)</f>
        <v>0.88336408953649992</v>
      </c>
      <c r="O6" s="11">
        <v>644.58799999999997</v>
      </c>
      <c r="P6" s="11">
        <v>571.31299999999999</v>
      </c>
      <c r="Q6" s="11">
        <v>800.70600000000002</v>
      </c>
      <c r="R6" s="11">
        <v>133.71899999999999</v>
      </c>
      <c r="S6" s="12">
        <f>(O6-R6)/(Q6-R6)</f>
        <v>0.76593546800762224</v>
      </c>
      <c r="T6" s="12">
        <f>(P6-R6)/(Q6-R6)</f>
        <v>0.65607575559943443</v>
      </c>
      <c r="U6" s="11">
        <v>630.46500000000003</v>
      </c>
      <c r="V6" s="11">
        <v>909.81899999999996</v>
      </c>
      <c r="W6" s="11">
        <v>937.625</v>
      </c>
      <c r="X6" s="11">
        <v>138.059</v>
      </c>
      <c r="Y6" s="12">
        <f>(U6-X6)/(W6-X6)</f>
        <v>0.61584159406478023</v>
      </c>
      <c r="Z6" s="12">
        <f>(V6-X6)/(W6-X6)</f>
        <v>0.96522363382134801</v>
      </c>
      <c r="AA6" s="11">
        <v>1987.97</v>
      </c>
      <c r="AB6" s="11">
        <v>3937.3</v>
      </c>
      <c r="AC6" s="11">
        <v>1795.4</v>
      </c>
      <c r="AD6" s="11">
        <v>129.667</v>
      </c>
      <c r="AE6" s="12">
        <f>(AA6-AD6)/(AC6-AD6)</f>
        <v>1.1156067629085813</v>
      </c>
      <c r="AF6" s="12">
        <f>(AB6-AD6)/(AC6-AD6)</f>
        <v>2.2858603389618866</v>
      </c>
      <c r="AG6" s="11">
        <v>362.88299999999998</v>
      </c>
      <c r="AH6" s="11">
        <v>384.99200000000002</v>
      </c>
      <c r="AI6" s="11">
        <v>214.3</v>
      </c>
      <c r="AJ6" s="11">
        <v>131.55000000000001</v>
      </c>
      <c r="AK6" s="12">
        <f>(AG6-AJ6)/(AI6-AJ6)</f>
        <v>2.7955649546827792</v>
      </c>
      <c r="AL6" s="12">
        <f>(AH6-AJ6)/(AI6-AJ6)</f>
        <v>3.0627432024169186</v>
      </c>
      <c r="AM6" s="11">
        <v>1288.6849999999999</v>
      </c>
      <c r="AN6" s="11">
        <v>2584.8510000000001</v>
      </c>
      <c r="AO6" s="11">
        <v>1026.4670000000001</v>
      </c>
      <c r="AP6" s="11">
        <v>126.41200000000001</v>
      </c>
      <c r="AQ6" s="12">
        <f>(AM6-AP6)/(AO6-AP6)</f>
        <v>1.2913355294954196</v>
      </c>
      <c r="AR6" s="12">
        <f>(AN6-AP6)/(AO6-AP6)</f>
        <v>2.7314319680463974</v>
      </c>
      <c r="AS6" s="11">
        <v>1410.5930000000001</v>
      </c>
      <c r="AT6" s="11">
        <v>2982.3319999999999</v>
      </c>
      <c r="AU6" s="11">
        <v>1285.308</v>
      </c>
      <c r="AV6" s="11">
        <v>124.64400000000001</v>
      </c>
      <c r="AW6" s="12">
        <f>(AS6-AV6)/(AU6-AV6)</f>
        <v>1.1079425225560542</v>
      </c>
      <c r="AX6" s="12">
        <f>(AT6-AV6)/(AU6-AV6)</f>
        <v>2.4621147894653408</v>
      </c>
      <c r="AY6" s="11">
        <v>682.53800000000001</v>
      </c>
      <c r="AZ6" s="11">
        <v>926.16399999999999</v>
      </c>
      <c r="BA6" s="11">
        <v>858.5</v>
      </c>
      <c r="BB6" s="11">
        <v>136.667</v>
      </c>
      <c r="BC6" s="12">
        <f>(AY6-BB6)/(BA6-BB6)</f>
        <v>0.75622893383926759</v>
      </c>
      <c r="BD6" s="12">
        <f>(AZ6-BB6)/(BA6-BB6)</f>
        <v>1.0937391335669053</v>
      </c>
      <c r="BE6" s="11">
        <v>1189.204</v>
      </c>
      <c r="BF6" s="11">
        <v>1557.13</v>
      </c>
      <c r="BG6" s="11">
        <v>1633.5</v>
      </c>
      <c r="BH6" s="11">
        <v>130.55799999999999</v>
      </c>
      <c r="BI6" s="12">
        <f>(BE6-BH6)/(BG6-BH6)</f>
        <v>0.70438247117985919</v>
      </c>
      <c r="BJ6" s="12">
        <f>(BF6-BH6)/(BG6-BH6)</f>
        <v>0.94918632921297041</v>
      </c>
      <c r="BK6" s="11">
        <v>292.93</v>
      </c>
      <c r="BL6" s="11">
        <v>680.91099999999994</v>
      </c>
      <c r="BM6" s="11">
        <v>420.125</v>
      </c>
      <c r="BN6" s="11">
        <v>133.26</v>
      </c>
      <c r="BO6" s="12">
        <f>(BK6-BN6)/(BM6-BN6)</f>
        <v>0.55660328028863759</v>
      </c>
      <c r="BP6" s="12">
        <f>(BL6-BN6)/(BM6-BN6)</f>
        <v>1.9090896414689835</v>
      </c>
      <c r="BQ6" s="11">
        <v>427.76900000000001</v>
      </c>
      <c r="BR6" s="11">
        <v>768.54200000000003</v>
      </c>
      <c r="BS6" s="11">
        <v>698.69200000000001</v>
      </c>
      <c r="BT6" s="11">
        <v>130.40600000000001</v>
      </c>
      <c r="BU6" s="12">
        <f>(BQ6-BT6)/(BS6-BT6)</f>
        <v>0.5232629345083285</v>
      </c>
      <c r="BV6" s="12">
        <f>(BR6-BT6)/(BS6-BT6)</f>
        <v>1.1229134625874997</v>
      </c>
      <c r="BW6" s="11">
        <v>525.84400000000005</v>
      </c>
      <c r="BX6" s="11">
        <v>1900.1310000000001</v>
      </c>
      <c r="BY6" s="11">
        <v>753.5</v>
      </c>
      <c r="BZ6" s="11">
        <v>133.54300000000001</v>
      </c>
      <c r="CA6" s="12">
        <f>(BW6-BZ6)/(BY6-BZ6)</f>
        <v>0.63278743525760661</v>
      </c>
      <c r="CB6" s="12">
        <f>(BX6-BZ6)/(BY6-BZ6)</f>
        <v>2.8495331127804029</v>
      </c>
      <c r="CC6" s="11">
        <v>503.10399999999998</v>
      </c>
      <c r="CD6" s="11">
        <v>1141.0429999999999</v>
      </c>
      <c r="CE6" s="11">
        <v>518.93799999999999</v>
      </c>
      <c r="CF6" s="11">
        <v>125.5</v>
      </c>
      <c r="CG6" s="12">
        <f>(CC6-CF6)/(CE6-CF6)</f>
        <v>0.95975477711863111</v>
      </c>
      <c r="CH6" s="12">
        <f>(CD6-CF6)/(CE6-CF6)</f>
        <v>2.5812021207915858</v>
      </c>
      <c r="CI6" s="11">
        <v>1276.7909999999999</v>
      </c>
      <c r="CJ6" s="11">
        <v>3237.0929999999998</v>
      </c>
      <c r="CK6" s="11">
        <v>1315.5</v>
      </c>
      <c r="CL6" s="11">
        <v>127.82899999999999</v>
      </c>
      <c r="CM6" s="12">
        <f>(CI6-CL6)/(CK6-CL6)</f>
        <v>0.96740764066816476</v>
      </c>
      <c r="CN6" s="12">
        <f>(CJ6-CL6)/(CK6-CL6)</f>
        <v>2.6179505940618233</v>
      </c>
      <c r="CO6" s="11">
        <v>306.00799999999998</v>
      </c>
      <c r="CP6" s="11">
        <v>619.53499999999997</v>
      </c>
      <c r="CQ6" s="11">
        <v>289</v>
      </c>
      <c r="CR6" s="11">
        <v>132.357</v>
      </c>
      <c r="CS6" s="12">
        <f>(CO6-CR6)/(CQ6-CR6)</f>
        <v>1.1085781043519338</v>
      </c>
      <c r="CT6" s="12">
        <f>(CP6-CR6)/(CQ6-CR6)</f>
        <v>3.1101166346405522</v>
      </c>
    </row>
    <row r="7" spans="1:98" x14ac:dyDescent="0.2">
      <c r="B7" s="10"/>
      <c r="C7" s="11"/>
      <c r="D7" s="11"/>
      <c r="E7" s="11"/>
      <c r="F7" s="11"/>
      <c r="G7" s="12"/>
      <c r="H7" s="12"/>
      <c r="I7" s="11"/>
      <c r="J7" s="11"/>
      <c r="K7" s="11"/>
      <c r="L7" s="11"/>
      <c r="M7" s="12"/>
      <c r="N7" s="12"/>
      <c r="O7" s="11"/>
      <c r="P7" s="11"/>
      <c r="Q7" s="11"/>
      <c r="R7" s="11"/>
      <c r="S7" s="12"/>
      <c r="T7" s="12"/>
      <c r="U7" s="11"/>
      <c r="V7" s="11"/>
      <c r="W7" s="11"/>
      <c r="X7" s="11"/>
      <c r="Y7" s="12"/>
      <c r="Z7" s="12"/>
      <c r="AA7" s="11"/>
      <c r="AB7" s="11"/>
      <c r="AC7" s="11"/>
      <c r="AD7" s="11"/>
      <c r="AE7" s="12"/>
      <c r="AF7" s="12"/>
      <c r="AG7" s="11"/>
      <c r="AH7" s="11"/>
      <c r="AI7" s="11"/>
      <c r="AJ7" s="11"/>
      <c r="AK7" s="12"/>
      <c r="AL7" s="12"/>
      <c r="AM7" s="11"/>
      <c r="AN7" s="11"/>
      <c r="AO7" s="11"/>
      <c r="AP7" s="11"/>
      <c r="AQ7" s="12"/>
      <c r="AR7" s="12"/>
      <c r="AS7" s="11"/>
      <c r="AT7" s="11"/>
      <c r="AU7" s="11"/>
      <c r="AV7" s="11"/>
      <c r="AW7" s="12"/>
      <c r="AX7" s="12"/>
      <c r="AY7" s="11"/>
      <c r="AZ7" s="11"/>
      <c r="BA7" s="11"/>
      <c r="BB7" s="11"/>
      <c r="BC7" s="12"/>
      <c r="BD7" s="12"/>
      <c r="BE7" s="11"/>
      <c r="BF7" s="11"/>
      <c r="BG7" s="11"/>
      <c r="BH7" s="11"/>
      <c r="BI7" s="12"/>
      <c r="BJ7" s="12"/>
      <c r="BK7" s="11"/>
      <c r="BL7" s="11"/>
      <c r="BM7" s="11"/>
      <c r="BN7" s="11"/>
      <c r="BO7" s="12"/>
      <c r="BP7" s="12"/>
      <c r="BQ7" s="11"/>
      <c r="BR7" s="11"/>
      <c r="BS7" s="11"/>
      <c r="BT7" s="11"/>
      <c r="BU7" s="12"/>
      <c r="BV7" s="12"/>
      <c r="BW7" s="11"/>
      <c r="BX7" s="11"/>
      <c r="BY7" s="11"/>
      <c r="BZ7" s="11"/>
      <c r="CA7" s="12"/>
      <c r="CB7" s="12"/>
      <c r="CC7" s="11"/>
      <c r="CD7" s="11"/>
      <c r="CE7" s="11"/>
      <c r="CF7" s="11"/>
      <c r="CG7" s="12"/>
      <c r="CH7" s="12"/>
      <c r="CI7" s="11"/>
      <c r="CJ7" s="11"/>
      <c r="CK7" s="11"/>
      <c r="CL7" s="11"/>
      <c r="CM7" s="12"/>
      <c r="CN7" s="12"/>
      <c r="CO7" s="11"/>
      <c r="CP7" s="11"/>
      <c r="CQ7" s="11"/>
      <c r="CR7" s="11"/>
      <c r="CS7" s="12"/>
      <c r="CT7" s="12"/>
    </row>
    <row r="8" spans="1:98" x14ac:dyDescent="0.2">
      <c r="B8" s="10"/>
      <c r="C8" s="11"/>
      <c r="D8" s="11"/>
      <c r="E8" s="11"/>
      <c r="F8" s="11"/>
      <c r="G8" s="12"/>
      <c r="H8" s="12"/>
      <c r="I8" s="11"/>
      <c r="J8" s="11"/>
      <c r="K8" s="11"/>
      <c r="L8" s="11"/>
      <c r="M8" s="12"/>
      <c r="N8" s="12"/>
      <c r="O8" s="11"/>
      <c r="P8" s="11"/>
      <c r="Q8" s="11"/>
      <c r="R8" s="11"/>
      <c r="S8" s="12"/>
      <c r="T8" s="12"/>
      <c r="U8" s="11"/>
      <c r="V8" s="11"/>
      <c r="W8" s="11"/>
      <c r="X8" s="11"/>
      <c r="Y8" s="12"/>
      <c r="Z8" s="12"/>
      <c r="AA8" s="11"/>
      <c r="AB8" s="11"/>
      <c r="AC8" s="11"/>
      <c r="AD8" s="11"/>
      <c r="AE8" s="12"/>
      <c r="AF8" s="12"/>
      <c r="AG8" s="11"/>
      <c r="AH8" s="11"/>
      <c r="AI8" s="11"/>
      <c r="AJ8" s="11"/>
      <c r="AK8" s="12"/>
      <c r="AL8" s="12"/>
      <c r="AM8" s="11"/>
      <c r="AN8" s="11"/>
      <c r="AO8" s="11"/>
      <c r="AP8" s="11"/>
      <c r="AQ8" s="12"/>
      <c r="AR8" s="12"/>
      <c r="AS8" s="11"/>
      <c r="AT8" s="11"/>
      <c r="AU8" s="11"/>
      <c r="AV8" s="11"/>
      <c r="AW8" s="12"/>
      <c r="AX8" s="12"/>
      <c r="AY8" s="11"/>
      <c r="AZ8" s="11"/>
      <c r="BA8" s="11"/>
      <c r="BB8" s="11"/>
      <c r="BC8" s="12"/>
      <c r="BD8" s="12"/>
      <c r="BE8" s="11"/>
      <c r="BF8" s="11"/>
      <c r="BG8" s="11"/>
      <c r="BH8" s="11"/>
      <c r="BI8" s="12"/>
      <c r="BJ8" s="12"/>
      <c r="BK8" s="11"/>
      <c r="BL8" s="11"/>
      <c r="BM8" s="11"/>
      <c r="BN8" s="11"/>
      <c r="BO8" s="12"/>
      <c r="BP8" s="12"/>
      <c r="BQ8" s="11"/>
      <c r="BR8" s="11"/>
      <c r="BS8" s="11"/>
      <c r="BT8" s="11"/>
      <c r="BU8" s="12"/>
      <c r="BV8" s="12"/>
      <c r="BW8" s="11"/>
      <c r="BX8" s="11"/>
      <c r="BY8" s="11"/>
      <c r="BZ8" s="11"/>
      <c r="CA8" s="12"/>
      <c r="CB8" s="12"/>
      <c r="CC8" s="11"/>
      <c r="CD8" s="11"/>
      <c r="CE8" s="11"/>
      <c r="CF8" s="11"/>
      <c r="CG8" s="12"/>
      <c r="CH8" s="12"/>
      <c r="CI8" s="11"/>
      <c r="CJ8" s="11"/>
      <c r="CK8" s="11"/>
      <c r="CL8" s="11"/>
      <c r="CM8" s="12"/>
      <c r="CN8" s="12"/>
      <c r="CO8" s="11"/>
      <c r="CP8" s="11"/>
      <c r="CQ8" s="11"/>
      <c r="CR8" s="11"/>
      <c r="CS8" s="12"/>
      <c r="CT8" s="12"/>
    </row>
    <row r="9" spans="1:98" x14ac:dyDescent="0.2">
      <c r="B9" s="10"/>
      <c r="C9" s="11"/>
      <c r="D9" s="11"/>
      <c r="E9" s="11"/>
      <c r="F9" s="11"/>
      <c r="G9" s="12"/>
      <c r="H9" s="12"/>
      <c r="I9" s="11"/>
      <c r="J9" s="11"/>
      <c r="K9" s="11"/>
      <c r="L9" s="11"/>
      <c r="M9" s="12"/>
      <c r="N9" s="12"/>
      <c r="O9" s="11"/>
      <c r="P9" s="11"/>
      <c r="Q9" s="11"/>
      <c r="R9" s="11"/>
      <c r="S9" s="12"/>
      <c r="T9" s="12"/>
      <c r="U9" s="11"/>
      <c r="V9" s="11"/>
      <c r="W9" s="11"/>
      <c r="X9" s="11"/>
      <c r="Y9" s="12"/>
      <c r="Z9" s="12"/>
      <c r="AA9" s="11"/>
      <c r="AB9" s="11"/>
      <c r="AC9" s="11"/>
      <c r="AD9" s="11"/>
      <c r="AE9" s="12"/>
      <c r="AF9" s="12"/>
      <c r="AG9" s="11"/>
      <c r="AH9" s="11"/>
      <c r="AI9" s="11"/>
      <c r="AJ9" s="11"/>
      <c r="AK9" s="12"/>
      <c r="AL9" s="12"/>
      <c r="AM9" s="11"/>
      <c r="AN9" s="11"/>
      <c r="AO9" s="11"/>
      <c r="AP9" s="11"/>
      <c r="AQ9" s="12"/>
      <c r="AR9" s="12"/>
      <c r="AS9" s="11"/>
      <c r="AT9" s="11"/>
      <c r="AU9" s="11"/>
      <c r="AV9" s="11"/>
      <c r="AW9" s="12"/>
      <c r="AX9" s="12"/>
      <c r="AY9" s="11"/>
      <c r="AZ9" s="11"/>
      <c r="BA9" s="11"/>
      <c r="BB9" s="11"/>
      <c r="BC9" s="12"/>
      <c r="BD9" s="12"/>
      <c r="BE9" s="11"/>
      <c r="BF9" s="11"/>
      <c r="BG9" s="11"/>
      <c r="BH9" s="11"/>
      <c r="BI9" s="12"/>
      <c r="BJ9" s="12"/>
      <c r="BK9" s="11"/>
      <c r="BL9" s="11"/>
      <c r="BM9" s="11"/>
      <c r="BN9" s="11"/>
      <c r="BO9" s="12"/>
      <c r="BP9" s="12"/>
      <c r="BQ9" s="11"/>
      <c r="BR9" s="11"/>
      <c r="BS9" s="11"/>
      <c r="BT9" s="11"/>
      <c r="BU9" s="12"/>
      <c r="BV9" s="12"/>
      <c r="BW9" s="11"/>
      <c r="BX9" s="11"/>
      <c r="BY9" s="11"/>
      <c r="BZ9" s="11"/>
      <c r="CA9" s="12"/>
      <c r="CB9" s="12"/>
      <c r="CC9" s="11"/>
      <c r="CD9" s="11"/>
      <c r="CE9" s="11"/>
      <c r="CF9" s="11"/>
      <c r="CG9" s="12"/>
      <c r="CH9" s="12"/>
      <c r="CI9" s="11"/>
      <c r="CJ9" s="11"/>
      <c r="CK9" s="11"/>
      <c r="CL9" s="11"/>
      <c r="CM9" s="12"/>
      <c r="CN9" s="12"/>
      <c r="CO9" s="11"/>
      <c r="CP9" s="11"/>
      <c r="CQ9" s="11"/>
      <c r="CR9" s="11"/>
      <c r="CS9" s="12"/>
      <c r="CT9" s="12"/>
    </row>
    <row r="10" spans="1:98" x14ac:dyDescent="0.2">
      <c r="B10" s="10">
        <v>2</v>
      </c>
      <c r="C10" s="11">
        <v>244.167</v>
      </c>
      <c r="D10" s="11">
        <v>243.86099999999999</v>
      </c>
      <c r="E10" s="11">
        <v>255.95</v>
      </c>
      <c r="F10" s="11">
        <v>127.351</v>
      </c>
      <c r="G10" s="12">
        <f t="shared" ref="G10" si="0">(C10-F10)/(E10-F10)</f>
        <v>0.90837409311114403</v>
      </c>
      <c r="H10" s="12">
        <f t="shared" ref="H10" si="1">(D10-F10)/(E10-F10)</f>
        <v>0.90599460337949755</v>
      </c>
      <c r="I10" s="11">
        <v>180.31100000000001</v>
      </c>
      <c r="J10" s="11">
        <v>560.54999999999995</v>
      </c>
      <c r="K10" s="11">
        <v>259</v>
      </c>
      <c r="L10" s="11">
        <v>131.43799999999999</v>
      </c>
      <c r="M10" s="12">
        <f t="shared" ref="M10" si="2">(I10-L10)/(K10-L10)</f>
        <v>0.38313134005424826</v>
      </c>
      <c r="N10" s="12">
        <f t="shared" ref="N10" si="3">(J10-L10)/(K10-L10)</f>
        <v>3.3639485113121457</v>
      </c>
      <c r="O10" s="11">
        <v>516.39200000000005</v>
      </c>
      <c r="P10" s="11">
        <v>501.63</v>
      </c>
      <c r="Q10" s="11">
        <v>779.72699999999998</v>
      </c>
      <c r="R10" s="11">
        <v>133.05600000000001</v>
      </c>
      <c r="S10" s="12">
        <f t="shared" ref="S10" si="4">(O10-R10)/(Q10-R10)</f>
        <v>0.59278365660436305</v>
      </c>
      <c r="T10" s="12">
        <f t="shared" ref="T10" si="5">(P10-R10)/(Q10-R10)</f>
        <v>0.56995597452182023</v>
      </c>
      <c r="U10" s="11">
        <v>791.30600000000004</v>
      </c>
      <c r="V10" s="11">
        <v>1087.5260000000001</v>
      </c>
      <c r="W10" s="11">
        <v>1121.7860000000001</v>
      </c>
      <c r="X10" s="11">
        <v>136.84200000000001</v>
      </c>
      <c r="Y10" s="12">
        <f t="shared" ref="Y10" si="6">(U10-X10)/(W10-X10)</f>
        <v>0.6644682337269936</v>
      </c>
      <c r="Z10" s="12">
        <f t="shared" ref="Z10" si="7">(V10-X10)/(W10-X10)</f>
        <v>0.96521629656102281</v>
      </c>
      <c r="AA10" s="11">
        <v>1576.6030000000001</v>
      </c>
      <c r="AB10" s="11">
        <v>3595.1770000000001</v>
      </c>
      <c r="AC10" s="11">
        <v>1442.25</v>
      </c>
      <c r="AD10" s="11">
        <v>122.636</v>
      </c>
      <c r="AE10" s="12">
        <f t="shared" ref="AE10" si="8">(AA10-AD10)/(AC10-AD10)</f>
        <v>1.1018123481563549</v>
      </c>
      <c r="AF10" s="12">
        <f t="shared" ref="AF10" si="9">(AB10-AD10)/(AC10-AD10)</f>
        <v>2.6314823880316518</v>
      </c>
      <c r="AG10" s="11">
        <v>426.84300000000002</v>
      </c>
      <c r="AH10" s="11">
        <v>387.49700000000001</v>
      </c>
      <c r="AI10" s="11">
        <v>202.625</v>
      </c>
      <c r="AJ10" s="11">
        <v>136.143</v>
      </c>
      <c r="AK10" s="12">
        <f t="shared" ref="AK10" si="10">(AG10-AJ10)/(AI10-AJ10)</f>
        <v>4.3726121356156558</v>
      </c>
      <c r="AL10" s="12">
        <f t="shared" ref="AL10" si="11">(AH10-AJ10)/(AI10-AJ10)</f>
        <v>3.7807827682681028</v>
      </c>
      <c r="AM10" s="11">
        <v>725.00300000000004</v>
      </c>
      <c r="AN10" s="11">
        <v>1473.596</v>
      </c>
      <c r="AO10" s="11">
        <v>542.63599999999997</v>
      </c>
      <c r="AP10" s="11">
        <v>129.667</v>
      </c>
      <c r="AQ10" s="12">
        <f t="shared" ref="AQ10" si="12">(AM10-AP10)/(AO10-AP10)</f>
        <v>1.4415997326675856</v>
      </c>
      <c r="AR10" s="12">
        <f t="shared" ref="AR10" si="13">(AN10-AP10)/(AO10-AP10)</f>
        <v>3.2543096455181875</v>
      </c>
      <c r="AS10" s="11">
        <v>2123.4409999999998</v>
      </c>
      <c r="AT10" s="11">
        <v>4014.7330000000002</v>
      </c>
      <c r="AU10" s="11">
        <v>1727.8</v>
      </c>
      <c r="AV10" s="11">
        <v>134.4</v>
      </c>
      <c r="AW10" s="12">
        <f t="shared" ref="AW10" si="14">(AS10-AV10)/(AU10-AV10)</f>
        <v>1.2482998619304631</v>
      </c>
      <c r="AX10" s="12">
        <f t="shared" ref="AX10" si="15">(AT10-AV10)/(AU10-AV10)</f>
        <v>2.4352535458767419</v>
      </c>
      <c r="AY10" s="11">
        <v>547.79399999999998</v>
      </c>
      <c r="AZ10" s="11">
        <v>603.755</v>
      </c>
      <c r="BA10" s="11">
        <v>895.1</v>
      </c>
      <c r="BB10" s="11">
        <v>137.083</v>
      </c>
      <c r="BC10" s="12">
        <f t="shared" ref="BC10" si="16">(AY10-BB10)/(BA10-BB10)</f>
        <v>0.54182294064644987</v>
      </c>
      <c r="BD10" s="12">
        <f t="shared" ref="BD10" si="17">(AZ10-BB10)/(BA10-BB10)</f>
        <v>0.61564846170996168</v>
      </c>
      <c r="BE10" s="11">
        <v>397.08699999999999</v>
      </c>
      <c r="BF10" s="11">
        <v>586.89800000000002</v>
      </c>
      <c r="BG10" s="11">
        <v>495.8</v>
      </c>
      <c r="BH10" s="11">
        <v>135.58699999999999</v>
      </c>
      <c r="BI10" s="12">
        <f t="shared" ref="BI10" si="18">(BE10-BH10)/(BG10-BH10)</f>
        <v>0.72595936293248708</v>
      </c>
      <c r="BJ10" s="12">
        <f t="shared" ref="BJ10" si="19">(BF10-BH10)/(BG10-BH10)</f>
        <v>1.2529003672826911</v>
      </c>
      <c r="BK10" s="11">
        <v>244.054</v>
      </c>
      <c r="BL10" s="11">
        <v>260.12200000000001</v>
      </c>
      <c r="BM10" s="11">
        <v>301.16699999999997</v>
      </c>
      <c r="BN10" s="11">
        <v>131.30000000000001</v>
      </c>
      <c r="BO10" s="12">
        <f t="shared" ref="BO10" si="20">(BK10-BN10)/(BM10-BN10)</f>
        <v>0.66377813230350813</v>
      </c>
      <c r="BP10" s="12">
        <f t="shared" ref="BP10" si="21">(BL10-BN10)/(BM10-BN10)</f>
        <v>0.75836978341879258</v>
      </c>
      <c r="BQ10" s="11">
        <v>858.67899999999997</v>
      </c>
      <c r="BR10" s="11">
        <v>961.26</v>
      </c>
      <c r="BS10" s="11">
        <v>1326.5</v>
      </c>
      <c r="BT10" s="11">
        <v>156.03200000000001</v>
      </c>
      <c r="BU10" s="12">
        <f t="shared" ref="BU10" si="22">(BQ10-BT10)/(BS10-BT10)</f>
        <v>0.60031286630646874</v>
      </c>
      <c r="BV10" s="12">
        <f t="shared" ref="BV10" si="23">(BR10-BT10)/(BS10-BT10)</f>
        <v>0.68795387827774868</v>
      </c>
      <c r="BW10" s="11">
        <v>337.27100000000002</v>
      </c>
      <c r="BX10" s="11">
        <v>1512.777</v>
      </c>
      <c r="BY10" s="11">
        <v>439.815</v>
      </c>
      <c r="BZ10" s="11">
        <v>130.875</v>
      </c>
      <c r="CA10" s="12">
        <f t="shared" ref="CA10" si="24">(BW10-BZ10)/(BY10-BZ10)</f>
        <v>0.66807794393733422</v>
      </c>
      <c r="CB10" s="12">
        <f t="shared" ref="CB10" si="25">(BX10-BZ10)/(BY10-BZ10)</f>
        <v>4.4730433093804622</v>
      </c>
      <c r="CC10" s="11">
        <v>1020.258</v>
      </c>
      <c r="CD10" s="11">
        <v>2481.7559999999999</v>
      </c>
      <c r="CE10" s="11">
        <v>1062.7570000000001</v>
      </c>
      <c r="CF10" s="11">
        <v>132.071</v>
      </c>
      <c r="CG10" s="12">
        <f t="shared" ref="CG10" si="26">(CC10-CF10)/(CE10-CF10)</f>
        <v>0.95433583399771782</v>
      </c>
      <c r="CH10" s="12">
        <f t="shared" ref="CH10" si="27">(CD10-CF10)/(CE10-CF10)</f>
        <v>2.5246807193833365</v>
      </c>
      <c r="CI10" s="11">
        <v>2214.877</v>
      </c>
      <c r="CJ10" s="11">
        <v>3588.6480000000001</v>
      </c>
      <c r="CK10" s="11">
        <v>1635.577</v>
      </c>
      <c r="CL10" s="11">
        <v>137.87100000000001</v>
      </c>
      <c r="CM10" s="12">
        <f t="shared" ref="CM10" si="28">(CI10-CL10)/(CK10-CL10)</f>
        <v>1.3867915331847505</v>
      </c>
      <c r="CN10" s="12">
        <f t="shared" ref="CN10" si="29">(CJ10-CL10)/(CK10-CL10)</f>
        <v>2.3040416476932055</v>
      </c>
      <c r="CO10" s="11">
        <v>857.07299999999998</v>
      </c>
      <c r="CP10" s="11">
        <v>863.79399999999998</v>
      </c>
      <c r="CQ10" s="11">
        <v>878</v>
      </c>
      <c r="CR10" s="11">
        <v>129.32400000000001</v>
      </c>
      <c r="CS10" s="12">
        <f t="shared" ref="CS10" si="30">(CO10-CR10)/(CQ10-CR10)</f>
        <v>0.97204798871608022</v>
      </c>
      <c r="CT10" s="12">
        <f t="shared" ref="CT10" si="31">(CP10-CR10)/(CQ10-CR10)</f>
        <v>0.981025169766361</v>
      </c>
    </row>
    <row r="11" spans="1:98" x14ac:dyDescent="0.2">
      <c r="B11" s="10"/>
      <c r="C11" s="11"/>
      <c r="D11" s="11"/>
      <c r="E11" s="11"/>
      <c r="F11" s="11"/>
      <c r="G11" s="12"/>
      <c r="H11" s="12"/>
      <c r="I11" s="11"/>
      <c r="J11" s="11"/>
      <c r="K11" s="11"/>
      <c r="L11" s="11"/>
      <c r="M11" s="12"/>
      <c r="N11" s="12"/>
      <c r="O11" s="11"/>
      <c r="P11" s="11"/>
      <c r="Q11" s="11"/>
      <c r="R11" s="11"/>
      <c r="S11" s="12"/>
      <c r="T11" s="12"/>
      <c r="U11" s="11"/>
      <c r="V11" s="11"/>
      <c r="W11" s="11"/>
      <c r="X11" s="11"/>
      <c r="Y11" s="12"/>
      <c r="Z11" s="12"/>
      <c r="AA11" s="11"/>
      <c r="AB11" s="11"/>
      <c r="AC11" s="11"/>
      <c r="AD11" s="11"/>
      <c r="AE11" s="12"/>
      <c r="AF11" s="12"/>
      <c r="AG11" s="11"/>
      <c r="AH11" s="11"/>
      <c r="AI11" s="11"/>
      <c r="AJ11" s="11"/>
      <c r="AK11" s="12"/>
      <c r="AL11" s="12"/>
      <c r="AM11" s="11"/>
      <c r="AN11" s="11"/>
      <c r="AO11" s="11"/>
      <c r="AP11" s="11"/>
      <c r="AQ11" s="12"/>
      <c r="AR11" s="12"/>
      <c r="AS11" s="11"/>
      <c r="AT11" s="11"/>
      <c r="AU11" s="11"/>
      <c r="AV11" s="11"/>
      <c r="AW11" s="12"/>
      <c r="AX11" s="12"/>
      <c r="AY11" s="11"/>
      <c r="AZ11" s="11"/>
      <c r="BA11" s="11"/>
      <c r="BB11" s="11"/>
      <c r="BC11" s="12"/>
      <c r="BD11" s="12"/>
      <c r="BE11" s="11"/>
      <c r="BF11" s="11"/>
      <c r="BG11" s="11"/>
      <c r="BH11" s="11"/>
      <c r="BI11" s="12"/>
      <c r="BJ11" s="12"/>
      <c r="BK11" s="11"/>
      <c r="BL11" s="11"/>
      <c r="BM11" s="11"/>
      <c r="BN11" s="11"/>
      <c r="BO11" s="12"/>
      <c r="BP11" s="12"/>
      <c r="BQ11" s="11"/>
      <c r="BR11" s="11"/>
      <c r="BS11" s="11"/>
      <c r="BT11" s="11"/>
      <c r="BU11" s="12"/>
      <c r="BV11" s="12"/>
      <c r="BW11" s="11"/>
      <c r="BX11" s="11"/>
      <c r="BY11" s="11"/>
      <c r="BZ11" s="11"/>
      <c r="CA11" s="12"/>
      <c r="CB11" s="12"/>
      <c r="CC11" s="11"/>
      <c r="CD11" s="11"/>
      <c r="CE11" s="11"/>
      <c r="CF11" s="11"/>
      <c r="CG11" s="12"/>
      <c r="CH11" s="12"/>
      <c r="CI11" s="11"/>
      <c r="CJ11" s="11"/>
      <c r="CK11" s="11"/>
      <c r="CL11" s="11"/>
      <c r="CM11" s="12"/>
      <c r="CN11" s="12"/>
      <c r="CO11" s="11"/>
      <c r="CP11" s="11"/>
      <c r="CQ11" s="11"/>
      <c r="CR11" s="11"/>
      <c r="CS11" s="12"/>
      <c r="CT11" s="12"/>
    </row>
    <row r="12" spans="1:98" x14ac:dyDescent="0.2">
      <c r="B12" s="10"/>
      <c r="C12" s="11"/>
      <c r="D12" s="11"/>
      <c r="E12" s="11"/>
      <c r="F12" s="11"/>
      <c r="G12" s="12"/>
      <c r="H12" s="12"/>
      <c r="I12" s="11"/>
      <c r="J12" s="11"/>
      <c r="K12" s="11"/>
      <c r="L12" s="11"/>
      <c r="M12" s="12"/>
      <c r="N12" s="12"/>
      <c r="O12" s="11"/>
      <c r="P12" s="11"/>
      <c r="Q12" s="11"/>
      <c r="R12" s="11"/>
      <c r="S12" s="12"/>
      <c r="T12" s="12"/>
      <c r="U12" s="11"/>
      <c r="V12" s="11"/>
      <c r="W12" s="11"/>
      <c r="X12" s="11"/>
      <c r="Y12" s="12"/>
      <c r="Z12" s="12"/>
      <c r="AA12" s="11"/>
      <c r="AB12" s="11"/>
      <c r="AC12" s="11"/>
      <c r="AD12" s="11"/>
      <c r="AE12" s="12"/>
      <c r="AF12" s="12"/>
      <c r="AG12" s="11"/>
      <c r="AH12" s="11"/>
      <c r="AI12" s="11"/>
      <c r="AJ12" s="11"/>
      <c r="AK12" s="12"/>
      <c r="AL12" s="12"/>
      <c r="AM12" s="11"/>
      <c r="AN12" s="11"/>
      <c r="AO12" s="11"/>
      <c r="AP12" s="11"/>
      <c r="AQ12" s="12"/>
      <c r="AR12" s="12"/>
      <c r="AS12" s="11"/>
      <c r="AT12" s="11"/>
      <c r="AU12" s="11"/>
      <c r="AV12" s="11"/>
      <c r="AW12" s="12"/>
      <c r="AX12" s="12"/>
      <c r="AY12" s="11"/>
      <c r="AZ12" s="11"/>
      <c r="BA12" s="11"/>
      <c r="BB12" s="11"/>
      <c r="BC12" s="12"/>
      <c r="BD12" s="12"/>
      <c r="BE12" s="11"/>
      <c r="BF12" s="11"/>
      <c r="BG12" s="11"/>
      <c r="BH12" s="11"/>
      <c r="BI12" s="12"/>
      <c r="BJ12" s="12"/>
      <c r="BK12" s="11"/>
      <c r="BL12" s="11"/>
      <c r="BM12" s="11"/>
      <c r="BN12" s="11"/>
      <c r="BO12" s="12"/>
      <c r="BP12" s="12"/>
      <c r="BQ12" s="11"/>
      <c r="BR12" s="11"/>
      <c r="BS12" s="11"/>
      <c r="BT12" s="11"/>
      <c r="BU12" s="12"/>
      <c r="BV12" s="12"/>
      <c r="BW12" s="11"/>
      <c r="BX12" s="11"/>
      <c r="BY12" s="11"/>
      <c r="BZ12" s="11"/>
      <c r="CA12" s="12"/>
      <c r="CB12" s="12"/>
      <c r="CC12" s="11"/>
      <c r="CD12" s="11"/>
      <c r="CE12" s="11"/>
      <c r="CF12" s="11"/>
      <c r="CG12" s="12"/>
      <c r="CH12" s="12"/>
      <c r="CI12" s="11"/>
      <c r="CJ12" s="11"/>
      <c r="CK12" s="11"/>
      <c r="CL12" s="11"/>
      <c r="CM12" s="12"/>
      <c r="CN12" s="12"/>
      <c r="CO12" s="11"/>
      <c r="CP12" s="11"/>
      <c r="CQ12" s="11"/>
      <c r="CR12" s="11"/>
      <c r="CS12" s="12"/>
      <c r="CT12" s="12"/>
    </row>
    <row r="13" spans="1:98" x14ac:dyDescent="0.2">
      <c r="B13" s="10"/>
      <c r="C13" s="11"/>
      <c r="D13" s="11"/>
      <c r="E13" s="11"/>
      <c r="F13" s="11"/>
      <c r="G13" s="12"/>
      <c r="H13" s="12"/>
      <c r="I13" s="11"/>
      <c r="J13" s="11"/>
      <c r="K13" s="11"/>
      <c r="L13" s="11"/>
      <c r="M13" s="12"/>
      <c r="N13" s="12"/>
      <c r="O13" s="11"/>
      <c r="P13" s="11"/>
      <c r="Q13" s="11"/>
      <c r="R13" s="11"/>
      <c r="S13" s="12"/>
      <c r="T13" s="12"/>
      <c r="U13" s="11"/>
      <c r="V13" s="11"/>
      <c r="W13" s="11"/>
      <c r="X13" s="11"/>
      <c r="Y13" s="12"/>
      <c r="Z13" s="12"/>
      <c r="AA13" s="11"/>
      <c r="AB13" s="11"/>
      <c r="AC13" s="11"/>
      <c r="AD13" s="11"/>
      <c r="AE13" s="12"/>
      <c r="AF13" s="12"/>
      <c r="AG13" s="11"/>
      <c r="AH13" s="11"/>
      <c r="AI13" s="11"/>
      <c r="AJ13" s="11"/>
      <c r="AK13" s="12"/>
      <c r="AL13" s="12"/>
      <c r="AM13" s="11"/>
      <c r="AN13" s="11"/>
      <c r="AO13" s="11"/>
      <c r="AP13" s="11"/>
      <c r="AQ13" s="12"/>
      <c r="AR13" s="12"/>
      <c r="AS13" s="11"/>
      <c r="AT13" s="11"/>
      <c r="AU13" s="11"/>
      <c r="AV13" s="11"/>
      <c r="AW13" s="12"/>
      <c r="AX13" s="12"/>
      <c r="AY13" s="11"/>
      <c r="AZ13" s="11"/>
      <c r="BA13" s="11"/>
      <c r="BB13" s="11"/>
      <c r="BC13" s="12"/>
      <c r="BD13" s="12"/>
      <c r="BE13" s="11"/>
      <c r="BF13" s="11"/>
      <c r="BG13" s="11"/>
      <c r="BH13" s="11"/>
      <c r="BI13" s="12"/>
      <c r="BJ13" s="12"/>
      <c r="BK13" s="11"/>
      <c r="BL13" s="11"/>
      <c r="BM13" s="11"/>
      <c r="BN13" s="11"/>
      <c r="BO13" s="12"/>
      <c r="BP13" s="12"/>
      <c r="BQ13" s="11"/>
      <c r="BR13" s="11"/>
      <c r="BS13" s="11"/>
      <c r="BT13" s="11"/>
      <c r="BU13" s="12"/>
      <c r="BV13" s="12"/>
      <c r="BW13" s="11"/>
      <c r="BX13" s="11"/>
      <c r="BY13" s="11"/>
      <c r="BZ13" s="11"/>
      <c r="CA13" s="12"/>
      <c r="CB13" s="12"/>
      <c r="CC13" s="11"/>
      <c r="CD13" s="11"/>
      <c r="CE13" s="11"/>
      <c r="CF13" s="11"/>
      <c r="CG13" s="12"/>
      <c r="CH13" s="12"/>
      <c r="CI13" s="11"/>
      <c r="CJ13" s="11"/>
      <c r="CK13" s="11"/>
      <c r="CL13" s="11"/>
      <c r="CM13" s="12"/>
      <c r="CN13" s="12"/>
      <c r="CO13" s="11"/>
      <c r="CP13" s="11"/>
      <c r="CQ13" s="11"/>
      <c r="CR13" s="11"/>
      <c r="CS13" s="12"/>
      <c r="CT13" s="12"/>
    </row>
    <row r="14" spans="1:98" x14ac:dyDescent="0.2">
      <c r="B14" s="10">
        <v>3</v>
      </c>
      <c r="C14" s="11">
        <v>812.71699999999998</v>
      </c>
      <c r="D14" s="11">
        <v>1373.9590000000001</v>
      </c>
      <c r="E14" s="11">
        <v>1200.4380000000001</v>
      </c>
      <c r="F14" s="11">
        <v>459.38600000000002</v>
      </c>
      <c r="G14" s="12">
        <f t="shared" ref="G14" si="32">(C14-F14)/(E14-F14)</f>
        <v>0.47679650011065339</v>
      </c>
      <c r="H14" s="12">
        <f t="shared" ref="H14" si="33">(D14-F14)/(E14-F14)</f>
        <v>1.2341549580866118</v>
      </c>
      <c r="I14" s="11">
        <v>225.16499999999999</v>
      </c>
      <c r="J14" s="11">
        <v>629.45299999999997</v>
      </c>
      <c r="K14" s="11">
        <v>294.5</v>
      </c>
      <c r="L14" s="11">
        <v>140.458</v>
      </c>
      <c r="M14" s="12">
        <f t="shared" ref="M14" si="34">(I14-L14)/(K14-L14)</f>
        <v>0.54989548305007718</v>
      </c>
      <c r="N14" s="12">
        <f t="shared" ref="N14" si="35">(J14-L14)/(K14-L14)</f>
        <v>3.1744264551226289</v>
      </c>
      <c r="O14" s="11">
        <v>514.20100000000002</v>
      </c>
      <c r="P14" s="11">
        <v>746.13599999999997</v>
      </c>
      <c r="Q14" s="11">
        <v>692.1</v>
      </c>
      <c r="R14" s="11">
        <v>134.227</v>
      </c>
      <c r="S14" s="12">
        <f t="shared" ref="S14" si="36">(O14-R14)/(Q14-R14)</f>
        <v>0.6811120093641384</v>
      </c>
      <c r="T14" s="12">
        <f t="shared" ref="T14" si="37">(P14-R14)/(Q14-R14)</f>
        <v>1.0968607550463993</v>
      </c>
      <c r="U14" s="11">
        <v>1024.3330000000001</v>
      </c>
      <c r="V14" s="11">
        <v>1500.4690000000001</v>
      </c>
      <c r="W14" s="11">
        <v>1582.3330000000001</v>
      </c>
      <c r="X14" s="11">
        <v>138.58600000000001</v>
      </c>
      <c r="Y14" s="12">
        <f t="shared" ref="Y14" si="38">(U14-X14)/(W14-X14)</f>
        <v>0.61350569040143466</v>
      </c>
      <c r="Z14" s="12">
        <f t="shared" ref="Z14" si="39">(V14-X14)/(W14-X14)</f>
        <v>0.94329754451437819</v>
      </c>
      <c r="AA14" s="11">
        <v>1021.484</v>
      </c>
      <c r="AB14" s="11">
        <v>2042.884</v>
      </c>
      <c r="AC14" s="11">
        <v>814.78599999999994</v>
      </c>
      <c r="AD14" s="11">
        <v>128.17400000000001</v>
      </c>
      <c r="AE14" s="12">
        <f t="shared" ref="AE14" si="40">(AA14-AD14)/(AC14-AD14)</f>
        <v>1.3010404711831429</v>
      </c>
      <c r="AF14" s="12">
        <f t="shared" ref="AF14" si="41">(AB14-AD14)/(AC14-AD14)</f>
        <v>2.788634629164652</v>
      </c>
      <c r="AG14" s="11">
        <v>222.39500000000001</v>
      </c>
      <c r="AH14" s="11">
        <v>219.24600000000001</v>
      </c>
      <c r="AI14" s="11">
        <v>163.1</v>
      </c>
      <c r="AJ14" s="11">
        <v>138.167</v>
      </c>
      <c r="AK14" s="12">
        <f t="shared" ref="AK14" si="42">(AG14-AJ14)/(AI14-AJ14)</f>
        <v>3.3781735049933834</v>
      </c>
      <c r="AL14" s="12">
        <f t="shared" ref="AL14" si="43">(AH14-AJ14)/(AI14-AJ14)</f>
        <v>3.2518750250671813</v>
      </c>
      <c r="AM14" s="11">
        <v>826.12599999999998</v>
      </c>
      <c r="AN14" s="11">
        <v>778.55700000000002</v>
      </c>
      <c r="AO14" s="11">
        <v>629.529</v>
      </c>
      <c r="AP14" s="11">
        <v>134.86199999999999</v>
      </c>
      <c r="AQ14" s="12">
        <f t="shared" ref="AQ14" si="44">(AM14-AP14)/(AO14-AP14)</f>
        <v>1.397433020597695</v>
      </c>
      <c r="AR14" s="12">
        <f t="shared" ref="AR14" si="45">(AN14-AP14)/(AO14-AP14)</f>
        <v>1.301269338767292</v>
      </c>
      <c r="AS14" s="11">
        <v>1270.258</v>
      </c>
      <c r="AT14" s="11">
        <v>3776.5749999999998</v>
      </c>
      <c r="AU14" s="11">
        <v>1056.8889999999999</v>
      </c>
      <c r="AV14" s="11">
        <v>130.041</v>
      </c>
      <c r="AW14" s="12">
        <f t="shared" ref="AW14" si="46">(AS14-AV14)/(AU14-AV14)</f>
        <v>1.2302092684021546</v>
      </c>
      <c r="AX14" s="12">
        <f t="shared" ref="AX14" si="47">(AT14-AV14)/(AU14-AV14)</f>
        <v>3.9343387481010907</v>
      </c>
      <c r="AY14" s="11">
        <v>310.98200000000003</v>
      </c>
      <c r="AZ14" s="11">
        <v>351.79899999999998</v>
      </c>
      <c r="BA14" s="11">
        <v>419.07100000000003</v>
      </c>
      <c r="BB14" s="11">
        <v>133.06700000000001</v>
      </c>
      <c r="BC14" s="12">
        <f t="shared" ref="BC14" si="48">(AY14-BB14)/(BA14-BB14)</f>
        <v>0.6220717192766535</v>
      </c>
      <c r="BD14" s="12">
        <f t="shared" ref="BD14" si="49">(AZ14-BB14)/(BA14-BB14)</f>
        <v>0.76478650648242663</v>
      </c>
      <c r="BE14" s="11">
        <v>566.923</v>
      </c>
      <c r="BF14" s="11">
        <v>891.80600000000004</v>
      </c>
      <c r="BG14" s="11">
        <v>858.85699999999997</v>
      </c>
      <c r="BH14" s="11">
        <v>142.5</v>
      </c>
      <c r="BI14" s="12">
        <f t="shared" ref="BI14" si="50">(BE14-BH14)/(BG14-BH14)</f>
        <v>0.59247414347874039</v>
      </c>
      <c r="BJ14" s="12">
        <f t="shared" ref="BJ14" si="51">(BF14-BH14)/(BG14-BH14)</f>
        <v>1.0459952230521934</v>
      </c>
      <c r="BK14" s="11">
        <v>1183.6279999999999</v>
      </c>
      <c r="BL14" s="11">
        <v>1095.6089999999999</v>
      </c>
      <c r="BM14" s="11">
        <v>1370.644</v>
      </c>
      <c r="BN14" s="11">
        <v>137.91300000000001</v>
      </c>
      <c r="BO14" s="12">
        <f t="shared" ref="BO14" si="52">(BK14-BN14)/(BM14-BN14)</f>
        <v>0.84829131416343051</v>
      </c>
      <c r="BP14" s="12">
        <f t="shared" ref="BP14" si="53">(BL14-BN14)/(BM14-BN14)</f>
        <v>0.77688968639549094</v>
      </c>
      <c r="BQ14" s="11">
        <v>437.827</v>
      </c>
      <c r="BR14" s="11">
        <v>399.96800000000002</v>
      </c>
      <c r="BS14" s="11">
        <v>708.95</v>
      </c>
      <c r="BT14" s="11">
        <v>185.03100000000001</v>
      </c>
      <c r="BU14" s="12">
        <f t="shared" ref="BU14" si="54">(BQ14-BT14)/(BS14-BT14)</f>
        <v>0.48250970092705159</v>
      </c>
      <c r="BV14" s="12">
        <f t="shared" ref="BV14" si="55">(BR14-BT14)/(BS14-BT14)</f>
        <v>0.41024853078433876</v>
      </c>
      <c r="BW14" s="11">
        <v>516.22</v>
      </c>
      <c r="BX14" s="11">
        <v>1449.7460000000001</v>
      </c>
      <c r="BY14" s="11">
        <v>636.5</v>
      </c>
      <c r="BZ14" s="11">
        <v>141.471</v>
      </c>
      <c r="CA14" s="12">
        <f t="shared" ref="CA14" si="56">(BW14-BZ14)/(BY14-BZ14)</f>
        <v>0.75702433594799501</v>
      </c>
      <c r="CB14" s="12">
        <f t="shared" ref="CB14" si="57">(BX14-BZ14)/(BY14-BZ14)</f>
        <v>2.642824965810084</v>
      </c>
      <c r="CC14" s="11">
        <v>711.45799999999997</v>
      </c>
      <c r="CD14" s="11">
        <v>1976.4970000000001</v>
      </c>
      <c r="CE14" s="11">
        <v>535.83799999999997</v>
      </c>
      <c r="CF14" s="11">
        <v>131.64599999999999</v>
      </c>
      <c r="CG14" s="12">
        <f t="shared" ref="CG14" si="58">(CC14-CF14)/(CE14-CF14)</f>
        <v>1.4344964769218589</v>
      </c>
      <c r="CH14" s="12">
        <f t="shared" ref="CH14" si="59">(CD14-CF14)/(CE14-CF14)</f>
        <v>4.5642937020030088</v>
      </c>
      <c r="CI14" s="11">
        <v>640.46900000000005</v>
      </c>
      <c r="CJ14" s="11">
        <v>2202.1120000000001</v>
      </c>
      <c r="CK14" s="11">
        <v>723.03800000000001</v>
      </c>
      <c r="CL14" s="11">
        <v>132.976</v>
      </c>
      <c r="CM14" s="12">
        <f t="shared" ref="CM14" si="60">(CI14-CL14)/(CK14-CL14)</f>
        <v>0.86006724717063643</v>
      </c>
      <c r="CN14" s="12">
        <f t="shared" ref="CN14" si="61">(CJ14-CL14)/(CK14-CL14)</f>
        <v>3.506641674942633</v>
      </c>
      <c r="CO14" s="11">
        <v>534.72199999999998</v>
      </c>
      <c r="CP14" s="11">
        <v>1158.33</v>
      </c>
      <c r="CQ14" s="11">
        <v>576.06700000000001</v>
      </c>
      <c r="CR14" s="11">
        <v>134.47200000000001</v>
      </c>
      <c r="CS14" s="12">
        <f t="shared" ref="CS14" si="62">(CO14-CR14)/(CQ14-CR14)</f>
        <v>0.90637348701864828</v>
      </c>
      <c r="CT14" s="12">
        <f t="shared" ref="CT14" si="63">(CP14-CR14)/(CQ14-CR14)</f>
        <v>2.3185452733839829</v>
      </c>
    </row>
    <row r="15" spans="1:98" x14ac:dyDescent="0.2">
      <c r="B15" s="10"/>
      <c r="C15" s="11"/>
      <c r="D15" s="11"/>
      <c r="E15" s="11"/>
      <c r="F15" s="11"/>
      <c r="G15" s="12"/>
      <c r="H15" s="12"/>
      <c r="I15" s="11"/>
      <c r="J15" s="11"/>
      <c r="K15" s="11"/>
      <c r="L15" s="11"/>
      <c r="M15" s="12"/>
      <c r="N15" s="12"/>
      <c r="O15" s="11"/>
      <c r="P15" s="11"/>
      <c r="Q15" s="11"/>
      <c r="R15" s="11"/>
      <c r="S15" s="12"/>
      <c r="T15" s="12"/>
      <c r="U15" s="11"/>
      <c r="V15" s="11"/>
      <c r="W15" s="11"/>
      <c r="X15" s="11"/>
      <c r="Y15" s="12"/>
      <c r="Z15" s="12"/>
      <c r="AA15" s="11"/>
      <c r="AB15" s="11"/>
      <c r="AC15" s="11"/>
      <c r="AD15" s="11"/>
      <c r="AE15" s="12"/>
      <c r="AF15" s="12"/>
      <c r="AG15" s="11"/>
      <c r="AH15" s="11"/>
      <c r="AI15" s="11"/>
      <c r="AJ15" s="11"/>
      <c r="AK15" s="12"/>
      <c r="AL15" s="12"/>
      <c r="AM15" s="11"/>
      <c r="AN15" s="11"/>
      <c r="AO15" s="11"/>
      <c r="AP15" s="11"/>
      <c r="AQ15" s="12"/>
      <c r="AR15" s="12"/>
      <c r="AS15" s="11"/>
      <c r="AT15" s="11"/>
      <c r="AU15" s="11"/>
      <c r="AV15" s="11"/>
      <c r="AW15" s="12"/>
      <c r="AX15" s="12"/>
      <c r="AY15" s="11"/>
      <c r="AZ15" s="11"/>
      <c r="BA15" s="11"/>
      <c r="BB15" s="11"/>
      <c r="BC15" s="12"/>
      <c r="BD15" s="12"/>
      <c r="BE15" s="11"/>
      <c r="BF15" s="11"/>
      <c r="BG15" s="11"/>
      <c r="BH15" s="11"/>
      <c r="BI15" s="12"/>
      <c r="BJ15" s="12"/>
      <c r="BK15" s="11"/>
      <c r="BL15" s="11"/>
      <c r="BM15" s="11"/>
      <c r="BN15" s="11"/>
      <c r="BO15" s="12"/>
      <c r="BP15" s="12"/>
      <c r="BQ15" s="11"/>
      <c r="BR15" s="11"/>
      <c r="BS15" s="11"/>
      <c r="BT15" s="11"/>
      <c r="BU15" s="12"/>
      <c r="BV15" s="12"/>
      <c r="BW15" s="11"/>
      <c r="BX15" s="11"/>
      <c r="BY15" s="11"/>
      <c r="BZ15" s="11"/>
      <c r="CA15" s="12"/>
      <c r="CB15" s="12"/>
      <c r="CC15" s="11"/>
      <c r="CD15" s="11"/>
      <c r="CE15" s="11"/>
      <c r="CF15" s="11"/>
      <c r="CG15" s="12"/>
      <c r="CH15" s="12"/>
      <c r="CI15" s="11"/>
      <c r="CJ15" s="11"/>
      <c r="CK15" s="11"/>
      <c r="CL15" s="11"/>
      <c r="CM15" s="12"/>
      <c r="CN15" s="12"/>
      <c r="CO15" s="11"/>
      <c r="CP15" s="11"/>
      <c r="CQ15" s="11"/>
      <c r="CR15" s="11"/>
      <c r="CS15" s="12"/>
      <c r="CT15" s="12"/>
    </row>
    <row r="16" spans="1:98" x14ac:dyDescent="0.2">
      <c r="B16" s="10"/>
      <c r="C16" s="11"/>
      <c r="D16" s="11"/>
      <c r="E16" s="11"/>
      <c r="F16" s="11"/>
      <c r="G16" s="12"/>
      <c r="H16" s="12"/>
      <c r="I16" s="11"/>
      <c r="J16" s="11"/>
      <c r="K16" s="11"/>
      <c r="L16" s="11"/>
      <c r="M16" s="12"/>
      <c r="N16" s="12"/>
      <c r="O16" s="11"/>
      <c r="P16" s="11"/>
      <c r="Q16" s="11"/>
      <c r="R16" s="11"/>
      <c r="S16" s="12"/>
      <c r="T16" s="12"/>
      <c r="U16" s="11"/>
      <c r="V16" s="11"/>
      <c r="W16" s="11"/>
      <c r="X16" s="11"/>
      <c r="Y16" s="12"/>
      <c r="Z16" s="12"/>
      <c r="AA16" s="11"/>
      <c r="AB16" s="11"/>
      <c r="AC16" s="11"/>
      <c r="AD16" s="11"/>
      <c r="AE16" s="12"/>
      <c r="AF16" s="12"/>
      <c r="AG16" s="11"/>
      <c r="AH16" s="11"/>
      <c r="AI16" s="11"/>
      <c r="AJ16" s="11"/>
      <c r="AK16" s="12"/>
      <c r="AL16" s="12"/>
      <c r="AM16" s="11"/>
      <c r="AN16" s="11"/>
      <c r="AO16" s="11"/>
      <c r="AP16" s="11"/>
      <c r="AQ16" s="12"/>
      <c r="AR16" s="12"/>
      <c r="AS16" s="11"/>
      <c r="AT16" s="11"/>
      <c r="AU16" s="11"/>
      <c r="AV16" s="11"/>
      <c r="AW16" s="12"/>
      <c r="AX16" s="12"/>
      <c r="AY16" s="11"/>
      <c r="AZ16" s="11"/>
      <c r="BA16" s="11"/>
      <c r="BB16" s="11"/>
      <c r="BC16" s="12"/>
      <c r="BD16" s="12"/>
      <c r="BE16" s="11"/>
      <c r="BF16" s="11"/>
      <c r="BG16" s="11"/>
      <c r="BH16" s="11"/>
      <c r="BI16" s="12"/>
      <c r="BJ16" s="12"/>
      <c r="BK16" s="11"/>
      <c r="BL16" s="11"/>
      <c r="BM16" s="11"/>
      <c r="BN16" s="11"/>
      <c r="BO16" s="12"/>
      <c r="BP16" s="12"/>
      <c r="BQ16" s="11"/>
      <c r="BR16" s="11"/>
      <c r="BS16" s="11"/>
      <c r="BT16" s="11"/>
      <c r="BU16" s="12"/>
      <c r="BV16" s="12"/>
      <c r="BW16" s="11"/>
      <c r="BX16" s="11"/>
      <c r="BY16" s="11"/>
      <c r="BZ16" s="11"/>
      <c r="CA16" s="12"/>
      <c r="CB16" s="12"/>
      <c r="CC16" s="11"/>
      <c r="CD16" s="11"/>
      <c r="CE16" s="11"/>
      <c r="CF16" s="11"/>
      <c r="CG16" s="12"/>
      <c r="CH16" s="12"/>
      <c r="CI16" s="11"/>
      <c r="CJ16" s="11"/>
      <c r="CK16" s="11"/>
      <c r="CL16" s="11"/>
      <c r="CM16" s="12"/>
      <c r="CN16" s="12"/>
      <c r="CO16" s="11"/>
      <c r="CP16" s="11"/>
      <c r="CQ16" s="11"/>
      <c r="CR16" s="11"/>
      <c r="CS16" s="12"/>
      <c r="CT16" s="12"/>
    </row>
    <row r="17" spans="2:98" x14ac:dyDescent="0.2">
      <c r="B17" s="10"/>
      <c r="C17" s="11"/>
      <c r="D17" s="11"/>
      <c r="E17" s="11"/>
      <c r="F17" s="11"/>
      <c r="G17" s="12"/>
      <c r="H17" s="12"/>
      <c r="I17" s="11"/>
      <c r="J17" s="11"/>
      <c r="K17" s="11"/>
      <c r="L17" s="11"/>
      <c r="M17" s="12"/>
      <c r="N17" s="12"/>
      <c r="O17" s="11"/>
      <c r="P17" s="11"/>
      <c r="Q17" s="11"/>
      <c r="R17" s="11"/>
      <c r="S17" s="12"/>
      <c r="T17" s="12"/>
      <c r="U17" s="11"/>
      <c r="V17" s="11"/>
      <c r="W17" s="11"/>
      <c r="X17" s="11"/>
      <c r="Y17" s="12"/>
      <c r="Z17" s="12"/>
      <c r="AA17" s="11"/>
      <c r="AB17" s="11"/>
      <c r="AC17" s="11"/>
      <c r="AD17" s="11"/>
      <c r="AE17" s="12"/>
      <c r="AF17" s="12"/>
      <c r="AG17" s="11"/>
      <c r="AH17" s="11"/>
      <c r="AI17" s="11"/>
      <c r="AJ17" s="11"/>
      <c r="AK17" s="12"/>
      <c r="AL17" s="12"/>
      <c r="AM17" s="11"/>
      <c r="AN17" s="11"/>
      <c r="AO17" s="11"/>
      <c r="AP17" s="11"/>
      <c r="AQ17" s="12"/>
      <c r="AR17" s="12"/>
      <c r="AS17" s="11"/>
      <c r="AT17" s="11"/>
      <c r="AU17" s="11"/>
      <c r="AV17" s="11"/>
      <c r="AW17" s="12"/>
      <c r="AX17" s="12"/>
      <c r="AY17" s="11"/>
      <c r="AZ17" s="11"/>
      <c r="BA17" s="11"/>
      <c r="BB17" s="11"/>
      <c r="BC17" s="12"/>
      <c r="BD17" s="12"/>
      <c r="BE17" s="11"/>
      <c r="BF17" s="11"/>
      <c r="BG17" s="11"/>
      <c r="BH17" s="11"/>
      <c r="BI17" s="12"/>
      <c r="BJ17" s="12"/>
      <c r="BK17" s="11"/>
      <c r="BL17" s="11"/>
      <c r="BM17" s="11"/>
      <c r="BN17" s="11"/>
      <c r="BO17" s="12"/>
      <c r="BP17" s="12"/>
      <c r="BQ17" s="11"/>
      <c r="BR17" s="11"/>
      <c r="BS17" s="11"/>
      <c r="BT17" s="11"/>
      <c r="BU17" s="12"/>
      <c r="BV17" s="12"/>
      <c r="BW17" s="11"/>
      <c r="BX17" s="11"/>
      <c r="BY17" s="11"/>
      <c r="BZ17" s="11"/>
      <c r="CA17" s="12"/>
      <c r="CB17" s="12"/>
      <c r="CC17" s="11"/>
      <c r="CD17" s="11"/>
      <c r="CE17" s="11"/>
      <c r="CF17" s="11"/>
      <c r="CG17" s="12"/>
      <c r="CH17" s="12"/>
      <c r="CI17" s="11"/>
      <c r="CJ17" s="11"/>
      <c r="CK17" s="11"/>
      <c r="CL17" s="11"/>
      <c r="CM17" s="12"/>
      <c r="CN17" s="12"/>
      <c r="CO17" s="11"/>
      <c r="CP17" s="11"/>
      <c r="CQ17" s="11"/>
      <c r="CR17" s="11"/>
      <c r="CS17" s="12"/>
      <c r="CT17" s="12"/>
    </row>
    <row r="18" spans="2:98" x14ac:dyDescent="0.2">
      <c r="B18" s="10">
        <v>4</v>
      </c>
      <c r="C18" s="11">
        <v>571.34400000000005</v>
      </c>
      <c r="D18" s="11">
        <v>1255.373</v>
      </c>
      <c r="E18" s="11">
        <v>1229.931</v>
      </c>
      <c r="F18" s="11">
        <v>130.03800000000001</v>
      </c>
      <c r="G18" s="12">
        <f t="shared" ref="G18" si="64">(C18-F18)/(E18-F18)</f>
        <v>0.40122630110383467</v>
      </c>
      <c r="H18" s="12">
        <f t="shared" ref="H18" si="65">(D18-F18)/(E18-F18)</f>
        <v>1.0231313409577114</v>
      </c>
      <c r="I18" s="11">
        <v>312.77300000000002</v>
      </c>
      <c r="J18" s="11">
        <v>578.95699999999999</v>
      </c>
      <c r="K18" s="11">
        <v>416.42899999999997</v>
      </c>
      <c r="L18" s="11">
        <v>124</v>
      </c>
      <c r="M18" s="12">
        <f t="shared" ref="M18" si="66">(I18-L18)/(K18-L18)</f>
        <v>0.64553447161533239</v>
      </c>
      <c r="N18" s="12">
        <f t="shared" ref="N18" si="67">(J18-L18)/(K18-L18)</f>
        <v>1.5557861908360664</v>
      </c>
      <c r="O18" s="11">
        <v>1064.047</v>
      </c>
      <c r="P18" s="11">
        <v>1135.153</v>
      </c>
      <c r="Q18" s="11">
        <v>1356.3530000000001</v>
      </c>
      <c r="R18" s="11">
        <v>133.089</v>
      </c>
      <c r="S18" s="12">
        <f t="shared" ref="S18" si="68">(O18-R18)/(Q18-R18)</f>
        <v>0.76104422266984073</v>
      </c>
      <c r="T18" s="12">
        <f t="shared" ref="T18" si="69">(P18-R18)/(Q18-R18)</f>
        <v>0.8191723127632301</v>
      </c>
      <c r="U18" s="11">
        <v>939.19200000000001</v>
      </c>
      <c r="V18" s="11">
        <v>1041.691</v>
      </c>
      <c r="W18" s="11">
        <v>1168.2139999999999</v>
      </c>
      <c r="X18" s="11">
        <v>135.167</v>
      </c>
      <c r="Y18" s="12">
        <f t="shared" ref="Y18" si="70">(U18-X18)/(W18-X18)</f>
        <v>0.77830437530915819</v>
      </c>
      <c r="Z18" s="12">
        <f t="shared" ref="Z18" si="71">(V18-X18)/(W18-X18)</f>
        <v>0.87752444951681774</v>
      </c>
      <c r="AA18" s="11">
        <v>1075.8340000000001</v>
      </c>
      <c r="AB18" s="11">
        <v>1345.789</v>
      </c>
      <c r="AC18" s="11">
        <v>826.3</v>
      </c>
      <c r="AD18" s="11">
        <v>125.762</v>
      </c>
      <c r="AE18" s="12">
        <f t="shared" ref="AE18" si="72">(AA18-AD18)/(AC18-AD18)</f>
        <v>1.3562033751202649</v>
      </c>
      <c r="AF18" s="12">
        <f t="shared" ref="AF18" si="73">(AB18-AD18)/(AC18-AD18)</f>
        <v>1.7415572031781288</v>
      </c>
      <c r="AG18" s="11">
        <v>421.32100000000003</v>
      </c>
      <c r="AH18" s="11">
        <v>470.75299999999999</v>
      </c>
      <c r="AI18" s="11">
        <v>229.727</v>
      </c>
      <c r="AJ18" s="11">
        <v>146.5</v>
      </c>
      <c r="AK18" s="12">
        <f t="shared" ref="AK18" si="74">(AG18-AJ18)/(AI18-AJ18)</f>
        <v>3.3020654354956926</v>
      </c>
      <c r="AL18" s="12">
        <f t="shared" ref="AL18" si="75">(AH18-AJ18)/(AI18-AJ18)</f>
        <v>3.8960073053215898</v>
      </c>
      <c r="AM18" s="11">
        <v>895.476</v>
      </c>
      <c r="AN18" s="11">
        <v>643.19899999999996</v>
      </c>
      <c r="AO18" s="11">
        <v>823.75</v>
      </c>
      <c r="AP18" s="11">
        <v>131.61500000000001</v>
      </c>
      <c r="AQ18" s="12">
        <f t="shared" ref="AQ18" si="76">(AM18-AP18)/(AO18-AP18)</f>
        <v>1.1036300721680019</v>
      </c>
      <c r="AR18" s="12">
        <f t="shared" ref="AR18" si="77">(AN18-AP18)/(AO18-AP18)</f>
        <v>0.73913904079406467</v>
      </c>
      <c r="AS18" s="11">
        <v>708.61800000000005</v>
      </c>
      <c r="AT18" s="11">
        <v>2064.886</v>
      </c>
      <c r="AU18" s="11">
        <v>767.5</v>
      </c>
      <c r="AV18" s="11">
        <v>128.11799999999999</v>
      </c>
      <c r="AW18" s="12">
        <f t="shared" ref="AW18" si="78">(AS18-AV18)/(AU18-AV18)</f>
        <v>0.90790794861287927</v>
      </c>
      <c r="AX18" s="12">
        <f t="shared" ref="AX18" si="79">(AT18-AV18)/(AU18-AV18)</f>
        <v>3.0291249988269922</v>
      </c>
      <c r="AY18" s="11">
        <v>224.64</v>
      </c>
      <c r="AZ18" s="11">
        <v>249.73500000000001</v>
      </c>
      <c r="BA18" s="11">
        <v>341.31200000000001</v>
      </c>
      <c r="BB18" s="11">
        <v>130.893</v>
      </c>
      <c r="BC18" s="12">
        <f t="shared" ref="BC18" si="80">(AY18-BB18)/(BA18-BB18)</f>
        <v>0.44552535655050152</v>
      </c>
      <c r="BD18" s="12">
        <f t="shared" ref="BD18" si="81">(AZ18-BB18)/(BA18-BB18)</f>
        <v>0.56478740037734243</v>
      </c>
      <c r="BE18" s="11">
        <v>1259.3610000000001</v>
      </c>
      <c r="BF18" s="11">
        <v>922.14400000000001</v>
      </c>
      <c r="BG18" s="11">
        <v>1732.625</v>
      </c>
      <c r="BH18" s="11">
        <v>136.85300000000001</v>
      </c>
      <c r="BI18" s="12">
        <f t="shared" ref="BI18" si="82">(BE18-BH18)/(BG18-BH18)</f>
        <v>0.70342630400834205</v>
      </c>
      <c r="BJ18" s="12">
        <f t="shared" ref="BJ18" si="83">(BF18-BH18)/(BG18-BH18)</f>
        <v>0.49210726845689734</v>
      </c>
      <c r="BK18" s="11">
        <v>1204.671</v>
      </c>
      <c r="BL18" s="11">
        <v>1331.633</v>
      </c>
      <c r="BM18" s="11">
        <v>1862.643</v>
      </c>
      <c r="BN18" s="11">
        <v>134.78700000000001</v>
      </c>
      <c r="BO18" s="12">
        <f t="shared" ref="BO18" si="84">(BK18-BN18)/(BM18-BN18)</f>
        <v>0.61919743311942665</v>
      </c>
      <c r="BP18" s="12">
        <f t="shared" ref="BP18" si="85">(BL18-BN18)/(BM18-BN18)</f>
        <v>0.69267693604096636</v>
      </c>
      <c r="BQ18" s="11">
        <v>308.04899999999998</v>
      </c>
      <c r="BR18" s="11">
        <v>380.25</v>
      </c>
      <c r="BS18" s="11">
        <v>435.32100000000003</v>
      </c>
      <c r="BT18" s="11">
        <v>138.791</v>
      </c>
      <c r="BU18" s="12">
        <f t="shared" ref="BU18" si="86">(BQ18-BT18)/(BS18-BT18)</f>
        <v>0.57079553502175151</v>
      </c>
      <c r="BV18" s="12">
        <f t="shared" ref="BV18" si="87">(BR18-BT18)/(BS18-BT18)</f>
        <v>0.81428186018278081</v>
      </c>
      <c r="BW18" s="11">
        <v>1031.6669999999999</v>
      </c>
      <c r="BX18" s="11">
        <v>2380.92</v>
      </c>
      <c r="BY18" s="11">
        <v>1369.8119999999999</v>
      </c>
      <c r="BZ18" s="11">
        <v>140.429</v>
      </c>
      <c r="CA18" s="12">
        <f t="shared" ref="CA18" si="88">(BW18-BZ18)/(BY18-BZ18)</f>
        <v>0.72494739230980099</v>
      </c>
      <c r="CB18" s="12">
        <f t="shared" ref="CB18" si="89">(BX18-BZ18)/(BY18-BZ18)</f>
        <v>1.8224515875036504</v>
      </c>
      <c r="CC18" s="11">
        <v>480.47500000000002</v>
      </c>
      <c r="CD18" s="11">
        <v>1074.297</v>
      </c>
      <c r="CE18" s="11">
        <v>494.786</v>
      </c>
      <c r="CF18" s="11">
        <v>124.792</v>
      </c>
      <c r="CG18" s="12">
        <f t="shared" ref="CG18" si="90">(CC18-CF18)/(CE18-CF18)</f>
        <v>0.96132099439450358</v>
      </c>
      <c r="CH18" s="12">
        <f t="shared" ref="CH18" si="91">(CD18-CF18)/(CE18-CF18)</f>
        <v>2.5662713449407284</v>
      </c>
      <c r="CI18" s="11">
        <v>1709.431</v>
      </c>
      <c r="CJ18" s="11">
        <v>2705.056</v>
      </c>
      <c r="CK18" s="11">
        <v>1396.0509999999999</v>
      </c>
      <c r="CL18" s="11">
        <v>135.786</v>
      </c>
      <c r="CM18" s="12">
        <f t="shared" ref="CM18" si="92">(CI18-CL18)/(CK18-CL18)</f>
        <v>1.2486619877565435</v>
      </c>
      <c r="CN18" s="12">
        <f t="shared" ref="CN18" si="93">(CJ18-CL18)/(CK18-CL18)</f>
        <v>2.0386744057797368</v>
      </c>
      <c r="CO18" s="11">
        <v>1036.528</v>
      </c>
      <c r="CP18" s="11">
        <v>3010.3330000000001</v>
      </c>
      <c r="CQ18" s="11">
        <v>928.95</v>
      </c>
      <c r="CR18" s="11">
        <v>130.09399999999999</v>
      </c>
      <c r="CS18" s="12">
        <f t="shared" ref="CS18" si="94">(CO18-CR18)/(CQ18-CR18)</f>
        <v>1.1346650710516037</v>
      </c>
      <c r="CT18" s="12">
        <f t="shared" ref="CT18" si="95">(CP18-CR18)/(CQ18-CR18)</f>
        <v>3.6054545500065092</v>
      </c>
    </row>
    <row r="19" spans="2:98" x14ac:dyDescent="0.2">
      <c r="B19" s="10"/>
      <c r="C19" s="11"/>
      <c r="D19" s="11"/>
      <c r="E19" s="11"/>
      <c r="F19" s="11"/>
      <c r="G19" s="12"/>
      <c r="H19" s="12"/>
      <c r="I19" s="11"/>
      <c r="J19" s="11"/>
      <c r="K19" s="11"/>
      <c r="L19" s="11"/>
      <c r="M19" s="12"/>
      <c r="N19" s="12"/>
      <c r="O19" s="11"/>
      <c r="P19" s="11"/>
      <c r="Q19" s="11"/>
      <c r="R19" s="11"/>
      <c r="S19" s="12"/>
      <c r="T19" s="12"/>
      <c r="U19" s="11"/>
      <c r="V19" s="11"/>
      <c r="W19" s="11"/>
      <c r="X19" s="11"/>
      <c r="Y19" s="12"/>
      <c r="Z19" s="12"/>
      <c r="AA19" s="11"/>
      <c r="AB19" s="11"/>
      <c r="AC19" s="11"/>
      <c r="AD19" s="11"/>
      <c r="AE19" s="12"/>
      <c r="AF19" s="12"/>
      <c r="AG19" s="11"/>
      <c r="AH19" s="11"/>
      <c r="AI19" s="11"/>
      <c r="AJ19" s="11"/>
      <c r="AK19" s="12"/>
      <c r="AL19" s="12"/>
      <c r="AM19" s="11"/>
      <c r="AN19" s="11"/>
      <c r="AO19" s="11"/>
      <c r="AP19" s="11"/>
      <c r="AQ19" s="12"/>
      <c r="AR19" s="12"/>
      <c r="AS19" s="11"/>
      <c r="AT19" s="11"/>
      <c r="AU19" s="11"/>
      <c r="AV19" s="11"/>
      <c r="AW19" s="12"/>
      <c r="AX19" s="12"/>
      <c r="AY19" s="11"/>
      <c r="AZ19" s="11"/>
      <c r="BA19" s="11"/>
      <c r="BB19" s="11"/>
      <c r="BC19" s="12"/>
      <c r="BD19" s="12"/>
      <c r="BE19" s="11"/>
      <c r="BF19" s="11"/>
      <c r="BG19" s="11"/>
      <c r="BH19" s="11"/>
      <c r="BI19" s="12"/>
      <c r="BJ19" s="12"/>
      <c r="BK19" s="11"/>
      <c r="BL19" s="11"/>
      <c r="BM19" s="11"/>
      <c r="BN19" s="11"/>
      <c r="BO19" s="12"/>
      <c r="BP19" s="12"/>
      <c r="BQ19" s="11"/>
      <c r="BR19" s="11"/>
      <c r="BS19" s="11"/>
      <c r="BT19" s="11"/>
      <c r="BU19" s="12"/>
      <c r="BV19" s="12"/>
      <c r="BW19" s="11"/>
      <c r="BX19" s="11"/>
      <c r="BY19" s="11"/>
      <c r="BZ19" s="11"/>
      <c r="CA19" s="12"/>
      <c r="CB19" s="12"/>
      <c r="CC19" s="11"/>
      <c r="CD19" s="11"/>
      <c r="CE19" s="11"/>
      <c r="CF19" s="11"/>
      <c r="CG19" s="12"/>
      <c r="CH19" s="12"/>
      <c r="CI19" s="11"/>
      <c r="CJ19" s="11"/>
      <c r="CK19" s="11"/>
      <c r="CL19" s="11"/>
      <c r="CM19" s="12"/>
      <c r="CN19" s="12"/>
      <c r="CO19" s="11"/>
      <c r="CP19" s="11"/>
      <c r="CQ19" s="11"/>
      <c r="CR19" s="11"/>
      <c r="CS19" s="12"/>
      <c r="CT19" s="12"/>
    </row>
    <row r="20" spans="2:98" x14ac:dyDescent="0.2">
      <c r="B20" s="10"/>
      <c r="C20" s="11"/>
      <c r="D20" s="11"/>
      <c r="E20" s="11"/>
      <c r="F20" s="11"/>
      <c r="G20" s="12"/>
      <c r="H20" s="12"/>
      <c r="I20" s="11"/>
      <c r="J20" s="11"/>
      <c r="K20" s="11"/>
      <c r="L20" s="11"/>
      <c r="M20" s="12"/>
      <c r="N20" s="12"/>
      <c r="O20" s="11"/>
      <c r="P20" s="11"/>
      <c r="Q20" s="11"/>
      <c r="R20" s="11"/>
      <c r="S20" s="12"/>
      <c r="T20" s="12"/>
      <c r="U20" s="11"/>
      <c r="V20" s="11"/>
      <c r="W20" s="11"/>
      <c r="X20" s="11"/>
      <c r="Y20" s="12"/>
      <c r="Z20" s="12"/>
      <c r="AA20" s="11"/>
      <c r="AB20" s="11"/>
      <c r="AC20" s="11"/>
      <c r="AD20" s="11"/>
      <c r="AE20" s="12"/>
      <c r="AF20" s="12"/>
      <c r="AG20" s="11"/>
      <c r="AH20" s="11"/>
      <c r="AI20" s="11"/>
      <c r="AJ20" s="11"/>
      <c r="AK20" s="12"/>
      <c r="AL20" s="12"/>
      <c r="AM20" s="11"/>
      <c r="AN20" s="11"/>
      <c r="AO20" s="11"/>
      <c r="AP20" s="11"/>
      <c r="AQ20" s="12"/>
      <c r="AR20" s="12"/>
      <c r="AS20" s="11"/>
      <c r="AT20" s="11"/>
      <c r="AU20" s="11"/>
      <c r="AV20" s="11"/>
      <c r="AW20" s="12"/>
      <c r="AX20" s="12"/>
      <c r="AY20" s="11"/>
      <c r="AZ20" s="11"/>
      <c r="BA20" s="11"/>
      <c r="BB20" s="11"/>
      <c r="BC20" s="12"/>
      <c r="BD20" s="12"/>
      <c r="BE20" s="11"/>
      <c r="BF20" s="11"/>
      <c r="BG20" s="11"/>
      <c r="BH20" s="11"/>
      <c r="BI20" s="12"/>
      <c r="BJ20" s="12"/>
      <c r="BK20" s="11"/>
      <c r="BL20" s="11"/>
      <c r="BM20" s="11"/>
      <c r="BN20" s="11"/>
      <c r="BO20" s="12"/>
      <c r="BP20" s="12"/>
      <c r="BQ20" s="11"/>
      <c r="BR20" s="11"/>
      <c r="BS20" s="11"/>
      <c r="BT20" s="11"/>
      <c r="BU20" s="12"/>
      <c r="BV20" s="12"/>
      <c r="BW20" s="11"/>
      <c r="BX20" s="11"/>
      <c r="BY20" s="11"/>
      <c r="BZ20" s="11"/>
      <c r="CA20" s="12"/>
      <c r="CB20" s="12"/>
      <c r="CC20" s="11"/>
      <c r="CD20" s="11"/>
      <c r="CE20" s="11"/>
      <c r="CF20" s="11"/>
      <c r="CG20" s="12"/>
      <c r="CH20" s="12"/>
      <c r="CI20" s="11"/>
      <c r="CJ20" s="11"/>
      <c r="CK20" s="11"/>
      <c r="CL20" s="11"/>
      <c r="CM20" s="12"/>
      <c r="CN20" s="12"/>
      <c r="CO20" s="11"/>
      <c r="CP20" s="11"/>
      <c r="CQ20" s="11"/>
      <c r="CR20" s="11"/>
      <c r="CS20" s="12"/>
      <c r="CT20" s="12"/>
    </row>
    <row r="21" spans="2:98" x14ac:dyDescent="0.2">
      <c r="B21" s="10"/>
      <c r="C21" s="11"/>
      <c r="D21" s="11"/>
      <c r="E21" s="11"/>
      <c r="F21" s="11"/>
      <c r="G21" s="12"/>
      <c r="H21" s="12"/>
      <c r="I21" s="11"/>
      <c r="J21" s="11"/>
      <c r="K21" s="11"/>
      <c r="L21" s="11"/>
      <c r="M21" s="12"/>
      <c r="N21" s="12"/>
      <c r="O21" s="11"/>
      <c r="P21" s="11"/>
      <c r="Q21" s="11"/>
      <c r="R21" s="11"/>
      <c r="S21" s="12"/>
      <c r="T21" s="12"/>
      <c r="U21" s="11"/>
      <c r="V21" s="11"/>
      <c r="W21" s="11"/>
      <c r="X21" s="11"/>
      <c r="Y21" s="12"/>
      <c r="Z21" s="12"/>
      <c r="AA21" s="11"/>
      <c r="AB21" s="11"/>
      <c r="AC21" s="11"/>
      <c r="AD21" s="11"/>
      <c r="AE21" s="12"/>
      <c r="AF21" s="12"/>
      <c r="AG21" s="11"/>
      <c r="AH21" s="11"/>
      <c r="AI21" s="11"/>
      <c r="AJ21" s="11"/>
      <c r="AK21" s="12"/>
      <c r="AL21" s="12"/>
      <c r="AM21" s="11"/>
      <c r="AN21" s="11"/>
      <c r="AO21" s="11"/>
      <c r="AP21" s="11"/>
      <c r="AQ21" s="12"/>
      <c r="AR21" s="12"/>
      <c r="AS21" s="11"/>
      <c r="AT21" s="11"/>
      <c r="AU21" s="11"/>
      <c r="AV21" s="11"/>
      <c r="AW21" s="12"/>
      <c r="AX21" s="12"/>
      <c r="AY21" s="11"/>
      <c r="AZ21" s="11"/>
      <c r="BA21" s="11"/>
      <c r="BB21" s="11"/>
      <c r="BC21" s="12"/>
      <c r="BD21" s="12"/>
      <c r="BE21" s="11"/>
      <c r="BF21" s="11"/>
      <c r="BG21" s="11"/>
      <c r="BH21" s="11"/>
      <c r="BI21" s="12"/>
      <c r="BJ21" s="12"/>
      <c r="BK21" s="11"/>
      <c r="BL21" s="11"/>
      <c r="BM21" s="11"/>
      <c r="BN21" s="11"/>
      <c r="BO21" s="12"/>
      <c r="BP21" s="12"/>
      <c r="BQ21" s="11"/>
      <c r="BR21" s="11"/>
      <c r="BS21" s="11"/>
      <c r="BT21" s="11"/>
      <c r="BU21" s="12"/>
      <c r="BV21" s="12"/>
      <c r="BW21" s="11"/>
      <c r="BX21" s="11"/>
      <c r="BY21" s="11"/>
      <c r="BZ21" s="11"/>
      <c r="CA21" s="12"/>
      <c r="CB21" s="12"/>
      <c r="CC21" s="11"/>
      <c r="CD21" s="11"/>
      <c r="CE21" s="11"/>
      <c r="CF21" s="11"/>
      <c r="CG21" s="12"/>
      <c r="CH21" s="12"/>
      <c r="CI21" s="11"/>
      <c r="CJ21" s="11"/>
      <c r="CK21" s="11"/>
      <c r="CL21" s="11"/>
      <c r="CM21" s="12"/>
      <c r="CN21" s="12"/>
      <c r="CO21" s="11"/>
      <c r="CP21" s="11"/>
      <c r="CQ21" s="11"/>
      <c r="CR21" s="11"/>
      <c r="CS21" s="12"/>
      <c r="CT21" s="12"/>
    </row>
    <row r="22" spans="2:98" x14ac:dyDescent="0.2">
      <c r="B22" s="10">
        <v>5</v>
      </c>
      <c r="C22" s="11">
        <v>914.774</v>
      </c>
      <c r="D22" s="11">
        <v>1304.58</v>
      </c>
      <c r="E22" s="11">
        <v>1578.35</v>
      </c>
      <c r="F22" s="11">
        <v>151.833</v>
      </c>
      <c r="G22" s="12">
        <f t="shared" ref="G22" si="96">(C22-F22)/(E22-F22)</f>
        <v>0.53482783591082339</v>
      </c>
      <c r="H22" s="12">
        <f t="shared" ref="H22" si="97">(D22-F22)/(E22-F22)</f>
        <v>0.80808500704863662</v>
      </c>
      <c r="I22" s="11">
        <v>295.45100000000002</v>
      </c>
      <c r="J22" s="11">
        <v>460.61700000000002</v>
      </c>
      <c r="K22" s="11">
        <v>442</v>
      </c>
      <c r="L22" s="11">
        <v>126.923</v>
      </c>
      <c r="M22" s="12">
        <f t="shared" ref="M22" si="98">(I22-L22)/(K22-L22)</f>
        <v>0.53487877566436148</v>
      </c>
      <c r="N22" s="12">
        <f t="shared" ref="N22" si="99">(J22-L22)/(K22-L22)</f>
        <v>1.0590871437775529</v>
      </c>
      <c r="O22" s="11">
        <v>317.33800000000002</v>
      </c>
      <c r="P22" s="11">
        <v>414.43</v>
      </c>
      <c r="Q22" s="11">
        <v>415.58300000000003</v>
      </c>
      <c r="R22" s="11">
        <v>134.97300000000001</v>
      </c>
      <c r="S22" s="12">
        <f t="shared" ref="S22" si="100">(O22-R22)/(Q22-R22)</f>
        <v>0.64988774455650189</v>
      </c>
      <c r="T22" s="12">
        <f t="shared" ref="T22" si="101">(P22-R22)/(Q22-R22)</f>
        <v>0.99589109440148238</v>
      </c>
      <c r="U22" s="11">
        <v>855.47500000000002</v>
      </c>
      <c r="V22" s="11">
        <v>878.06200000000001</v>
      </c>
      <c r="W22" s="11">
        <v>1061.5419999999999</v>
      </c>
      <c r="X22" s="11">
        <v>133.75</v>
      </c>
      <c r="Y22" s="12">
        <f t="shared" ref="Y22" si="102">(U22-X22)/(W22-X22)</f>
        <v>0.77789526100677753</v>
      </c>
      <c r="Z22" s="12">
        <f t="shared" ref="Z22" si="103">(V22-X22)/(W22-X22)</f>
        <v>0.80224015727663101</v>
      </c>
      <c r="AA22" s="11">
        <v>1207.6130000000001</v>
      </c>
      <c r="AB22" s="11">
        <v>3133.7420000000002</v>
      </c>
      <c r="AC22" s="11">
        <v>827</v>
      </c>
      <c r="AD22" s="11">
        <v>268.52199999999999</v>
      </c>
      <c r="AE22" s="12">
        <f t="shared" ref="AE22" si="104">(AA22-AD22)/(AC22-AD22)</f>
        <v>1.6815183409194274</v>
      </c>
      <c r="AF22" s="12">
        <f t="shared" ref="AF22" si="105">(AB22-AD22)/(AC22-AD22)</f>
        <v>5.1304080017476066</v>
      </c>
      <c r="AG22" s="11">
        <v>412.75</v>
      </c>
      <c r="AH22" s="11">
        <v>459.80900000000003</v>
      </c>
      <c r="AI22" s="11">
        <v>256.31599999999997</v>
      </c>
      <c r="AJ22" s="11">
        <v>143</v>
      </c>
      <c r="AK22" s="12">
        <f t="shared" ref="AK22" si="106">(AG22-AJ22)/(AI22-AJ22)</f>
        <v>2.3805111369974239</v>
      </c>
      <c r="AL22" s="12">
        <f t="shared" ref="AL22" si="107">(AH22-AJ22)/(AI22-AJ22)</f>
        <v>2.7958011225246224</v>
      </c>
      <c r="AM22" s="11">
        <v>2062.58</v>
      </c>
      <c r="AN22" s="11">
        <v>2994.8209999999999</v>
      </c>
      <c r="AO22" s="11">
        <v>953.89200000000005</v>
      </c>
      <c r="AP22" s="11">
        <v>140.80000000000001</v>
      </c>
      <c r="AQ22" s="12">
        <f t="shared" ref="AQ22" si="108">(AM22-AP22)/(AO22-AP22)</f>
        <v>2.3635455766383138</v>
      </c>
      <c r="AR22" s="12">
        <f t="shared" ref="AR22" si="109">(AN22-AP22)/(AO22-AP22)</f>
        <v>3.510083729762437</v>
      </c>
      <c r="AS22" s="11">
        <v>329.17700000000002</v>
      </c>
      <c r="AT22" s="11">
        <v>1040.479</v>
      </c>
      <c r="AU22" s="11">
        <v>372.74099999999999</v>
      </c>
      <c r="AV22" s="11">
        <v>124.297</v>
      </c>
      <c r="AW22" s="12">
        <f t="shared" ref="AW22" si="110">(AS22-AV22)/(AU22-AV22)</f>
        <v>0.82465263801903055</v>
      </c>
      <c r="AX22" s="12">
        <f t="shared" ref="AX22" si="111">(AT22-AV22)/(AU22-AV22)</f>
        <v>3.6876801210735621</v>
      </c>
      <c r="AY22" s="11">
        <v>395.43299999999999</v>
      </c>
      <c r="AZ22" s="11">
        <v>442.94</v>
      </c>
      <c r="BA22" s="11">
        <v>419.41699999999997</v>
      </c>
      <c r="BB22" s="11">
        <v>135.167</v>
      </c>
      <c r="BC22" s="12">
        <f t="shared" ref="BC22" si="112">(AY22-BB22)/(BA22-BB22)</f>
        <v>0.91562357080035173</v>
      </c>
      <c r="BD22" s="12">
        <f t="shared" ref="BD22" si="113">(AZ22-BB22)/(BA22-BB22)</f>
        <v>1.0827546174142482</v>
      </c>
      <c r="BE22" s="11">
        <v>359.46800000000002</v>
      </c>
      <c r="BF22" s="11">
        <v>508.64800000000002</v>
      </c>
      <c r="BG22" s="11">
        <v>475.94400000000002</v>
      </c>
      <c r="BH22" s="11">
        <v>133.04</v>
      </c>
      <c r="BI22" s="12">
        <f t="shared" ref="BI22" si="114">(BE22-BH22)/(BG22-BH22)</f>
        <v>0.66032475561673243</v>
      </c>
      <c r="BJ22" s="12">
        <f t="shared" ref="BJ22" si="115">(BF22-BH22)/(BG22-BH22)</f>
        <v>1.0953736322702565</v>
      </c>
      <c r="BK22" s="11">
        <v>342.35300000000001</v>
      </c>
      <c r="BL22" s="11">
        <v>330.971</v>
      </c>
      <c r="BM22" s="11">
        <v>394.43799999999999</v>
      </c>
      <c r="BN22" s="11">
        <v>146.059</v>
      </c>
      <c r="BO22" s="12">
        <f t="shared" ref="BO22" si="116">(BK22-BN22)/(BM22-BN22)</f>
        <v>0.79030030719183186</v>
      </c>
      <c r="BP22" s="12">
        <f t="shared" ref="BP22" si="117">(BL22-BN22)/(BM22-BN22)</f>
        <v>0.74447517704797916</v>
      </c>
      <c r="BQ22" s="11">
        <v>760.35299999999995</v>
      </c>
      <c r="BR22" s="11">
        <v>911.99099999999999</v>
      </c>
      <c r="BS22" s="11">
        <v>1115.8119999999999</v>
      </c>
      <c r="BT22" s="11">
        <v>142.80000000000001</v>
      </c>
      <c r="BU22" s="12">
        <f t="shared" ref="BU22" si="118">(BQ22-BT22)/(BS22-BT22)</f>
        <v>0.63468179220811249</v>
      </c>
      <c r="BV22" s="12">
        <f t="shared" ref="BV22" si="119">(BR22-BT22)/(BS22-BT22)</f>
        <v>0.79052570780216491</v>
      </c>
      <c r="BW22" s="11">
        <v>495.83</v>
      </c>
      <c r="BX22" s="11">
        <v>1743.6179999999999</v>
      </c>
      <c r="BY22" s="11">
        <v>770.22699999999998</v>
      </c>
      <c r="BZ22" s="11">
        <v>153.25</v>
      </c>
      <c r="CA22" s="12">
        <f t="shared" ref="CA22" si="120">(BW22-BZ22)/(BY22-BZ22)</f>
        <v>0.55525570645259059</v>
      </c>
      <c r="CB22" s="12">
        <f t="shared" ref="CB22" si="121">(BX22-BZ22)/(BY22-BZ22)</f>
        <v>2.5776779361305202</v>
      </c>
      <c r="CC22" s="11">
        <v>457.29599999999999</v>
      </c>
      <c r="CD22" s="11">
        <v>961.46299999999997</v>
      </c>
      <c r="CE22" s="11">
        <v>437.5</v>
      </c>
      <c r="CF22" s="11">
        <v>127.482</v>
      </c>
      <c r="CG22" s="12">
        <f t="shared" ref="CG22" si="122">(CC22-CF22)/(CE22-CF22)</f>
        <v>1.0638543568437959</v>
      </c>
      <c r="CH22" s="12">
        <f t="shared" ref="CH22" si="123">(CD22-CF22)/(CE22-CF22)</f>
        <v>2.6901050906721542</v>
      </c>
      <c r="CI22" s="11">
        <v>760.649</v>
      </c>
      <c r="CJ22" s="11">
        <v>1011.997</v>
      </c>
      <c r="CK22" s="11">
        <v>874.25</v>
      </c>
      <c r="CL22" s="11">
        <v>128.85400000000001</v>
      </c>
      <c r="CM22" s="12">
        <f t="shared" ref="CM22" si="124">(CI22-CL22)/(CK22-CL22)</f>
        <v>0.84759644537936885</v>
      </c>
      <c r="CN22" s="12">
        <f t="shared" ref="CN22" si="125">(CJ22-CL22)/(CK22-CL22)</f>
        <v>1.1847970743068115</v>
      </c>
      <c r="CO22" s="11">
        <v>834.99599999999998</v>
      </c>
      <c r="CP22" s="11">
        <v>2133.3670000000002</v>
      </c>
      <c r="CQ22" s="11">
        <v>939.55600000000004</v>
      </c>
      <c r="CR22" s="11">
        <v>129.62899999999999</v>
      </c>
      <c r="CS22" s="12">
        <f t="shared" ref="CS22" si="126">(CO22-CR22)/(CQ22-CR22)</f>
        <v>0.87090194548397559</v>
      </c>
      <c r="CT22" s="12">
        <f t="shared" ref="CT22" si="127">(CP22-CR22)/(CQ22-CR22)</f>
        <v>2.4739735803350182</v>
      </c>
    </row>
    <row r="23" spans="2:98" x14ac:dyDescent="0.2">
      <c r="B23" s="10"/>
      <c r="C23" s="11"/>
      <c r="D23" s="11"/>
      <c r="E23" s="11"/>
      <c r="F23" s="11"/>
      <c r="G23" s="12"/>
      <c r="H23" s="12"/>
      <c r="I23" s="11"/>
      <c r="J23" s="11"/>
      <c r="K23" s="11"/>
      <c r="L23" s="11"/>
      <c r="M23" s="12"/>
      <c r="N23" s="12"/>
      <c r="O23" s="11"/>
      <c r="P23" s="11"/>
      <c r="Q23" s="11"/>
      <c r="R23" s="11"/>
      <c r="S23" s="12"/>
      <c r="T23" s="12"/>
      <c r="U23" s="11"/>
      <c r="V23" s="11"/>
      <c r="W23" s="11"/>
      <c r="X23" s="11"/>
      <c r="Y23" s="12"/>
      <c r="Z23" s="12"/>
      <c r="AA23" s="11"/>
      <c r="AB23" s="11"/>
      <c r="AC23" s="11"/>
      <c r="AD23" s="11"/>
      <c r="AE23" s="12"/>
      <c r="AF23" s="12"/>
      <c r="AG23" s="11"/>
      <c r="AH23" s="11"/>
      <c r="AI23" s="11"/>
      <c r="AJ23" s="11"/>
      <c r="AK23" s="12"/>
      <c r="AL23" s="12"/>
      <c r="AM23" s="11"/>
      <c r="AN23" s="11"/>
      <c r="AO23" s="11"/>
      <c r="AP23" s="11"/>
      <c r="AQ23" s="12"/>
      <c r="AR23" s="12"/>
      <c r="AS23" s="11"/>
      <c r="AT23" s="11"/>
      <c r="AU23" s="11"/>
      <c r="AV23" s="11"/>
      <c r="AW23" s="12"/>
      <c r="AX23" s="12"/>
      <c r="AY23" s="11"/>
      <c r="AZ23" s="11"/>
      <c r="BA23" s="11"/>
      <c r="BB23" s="11"/>
      <c r="BC23" s="12"/>
      <c r="BD23" s="12"/>
      <c r="BE23" s="11"/>
      <c r="BF23" s="11"/>
      <c r="BG23" s="11"/>
      <c r="BH23" s="11"/>
      <c r="BI23" s="12"/>
      <c r="BJ23" s="12"/>
      <c r="BK23" s="11"/>
      <c r="BL23" s="11"/>
      <c r="BM23" s="11"/>
      <c r="BN23" s="11"/>
      <c r="BO23" s="12"/>
      <c r="BP23" s="12"/>
      <c r="BQ23" s="11"/>
      <c r="BR23" s="11"/>
      <c r="BS23" s="11"/>
      <c r="BT23" s="11"/>
      <c r="BU23" s="12"/>
      <c r="BV23" s="12"/>
      <c r="BW23" s="11"/>
      <c r="BX23" s="11"/>
      <c r="BY23" s="11"/>
      <c r="BZ23" s="11"/>
      <c r="CA23" s="12"/>
      <c r="CB23" s="12"/>
      <c r="CC23" s="11"/>
      <c r="CD23" s="11"/>
      <c r="CE23" s="11"/>
      <c r="CF23" s="11"/>
      <c r="CG23" s="12"/>
      <c r="CH23" s="12"/>
      <c r="CI23" s="11"/>
      <c r="CJ23" s="11"/>
      <c r="CK23" s="11"/>
      <c r="CL23" s="11"/>
      <c r="CM23" s="12"/>
      <c r="CN23" s="12"/>
      <c r="CO23" s="11"/>
      <c r="CP23" s="11"/>
      <c r="CQ23" s="11"/>
      <c r="CR23" s="11"/>
      <c r="CS23" s="12"/>
      <c r="CT23" s="12"/>
    </row>
    <row r="24" spans="2:98" x14ac:dyDescent="0.2">
      <c r="B24" s="10"/>
      <c r="C24" s="11"/>
      <c r="D24" s="11"/>
      <c r="E24" s="11"/>
      <c r="F24" s="11"/>
      <c r="G24" s="12"/>
      <c r="H24" s="12"/>
      <c r="I24" s="11"/>
      <c r="J24" s="11"/>
      <c r="K24" s="11"/>
      <c r="L24" s="11"/>
      <c r="M24" s="12"/>
      <c r="N24" s="12"/>
      <c r="O24" s="11"/>
      <c r="P24" s="11"/>
      <c r="Q24" s="11"/>
      <c r="R24" s="11"/>
      <c r="S24" s="12"/>
      <c r="T24" s="12"/>
      <c r="U24" s="11"/>
      <c r="V24" s="11"/>
      <c r="W24" s="11"/>
      <c r="X24" s="11"/>
      <c r="Y24" s="12"/>
      <c r="Z24" s="12"/>
      <c r="AA24" s="11"/>
      <c r="AB24" s="11"/>
      <c r="AC24" s="11"/>
      <c r="AD24" s="11"/>
      <c r="AE24" s="12"/>
      <c r="AF24" s="12"/>
      <c r="AG24" s="11"/>
      <c r="AH24" s="11"/>
      <c r="AI24" s="11"/>
      <c r="AJ24" s="11"/>
      <c r="AK24" s="12"/>
      <c r="AL24" s="12"/>
      <c r="AM24" s="11"/>
      <c r="AN24" s="11"/>
      <c r="AO24" s="11"/>
      <c r="AP24" s="11"/>
      <c r="AQ24" s="12"/>
      <c r="AR24" s="12"/>
      <c r="AS24" s="11"/>
      <c r="AT24" s="11"/>
      <c r="AU24" s="11"/>
      <c r="AV24" s="11"/>
      <c r="AW24" s="12"/>
      <c r="AX24" s="12"/>
      <c r="AY24" s="11"/>
      <c r="AZ24" s="11"/>
      <c r="BA24" s="11"/>
      <c r="BB24" s="11"/>
      <c r="BC24" s="12"/>
      <c r="BD24" s="12"/>
      <c r="BE24" s="11"/>
      <c r="BF24" s="11"/>
      <c r="BG24" s="11"/>
      <c r="BH24" s="11"/>
      <c r="BI24" s="12"/>
      <c r="BJ24" s="12"/>
      <c r="BK24" s="11"/>
      <c r="BL24" s="11"/>
      <c r="BM24" s="11"/>
      <c r="BN24" s="11"/>
      <c r="BO24" s="12"/>
      <c r="BP24" s="12"/>
      <c r="BQ24" s="11"/>
      <c r="BR24" s="11"/>
      <c r="BS24" s="11"/>
      <c r="BT24" s="11"/>
      <c r="BU24" s="12"/>
      <c r="BV24" s="12"/>
      <c r="BW24" s="11"/>
      <c r="BX24" s="11"/>
      <c r="BY24" s="11"/>
      <c r="BZ24" s="11"/>
      <c r="CA24" s="12"/>
      <c r="CB24" s="12"/>
      <c r="CC24" s="11"/>
      <c r="CD24" s="11"/>
      <c r="CE24" s="11"/>
      <c r="CF24" s="11"/>
      <c r="CG24" s="12"/>
      <c r="CH24" s="12"/>
      <c r="CI24" s="11"/>
      <c r="CJ24" s="11"/>
      <c r="CK24" s="11"/>
      <c r="CL24" s="11"/>
      <c r="CM24" s="12"/>
      <c r="CN24" s="12"/>
      <c r="CO24" s="11"/>
      <c r="CP24" s="11"/>
      <c r="CQ24" s="11"/>
      <c r="CR24" s="11"/>
      <c r="CS24" s="12"/>
      <c r="CT24" s="12"/>
    </row>
    <row r="25" spans="2:98" x14ac:dyDescent="0.2">
      <c r="B25" s="10"/>
      <c r="C25" s="11"/>
      <c r="D25" s="11"/>
      <c r="E25" s="11"/>
      <c r="F25" s="11"/>
      <c r="G25" s="12"/>
      <c r="H25" s="12"/>
      <c r="I25" s="11"/>
      <c r="J25" s="11"/>
      <c r="K25" s="11"/>
      <c r="L25" s="11"/>
      <c r="M25" s="12"/>
      <c r="N25" s="12"/>
      <c r="O25" s="11"/>
      <c r="P25" s="11"/>
      <c r="Q25" s="11"/>
      <c r="R25" s="11"/>
      <c r="S25" s="12"/>
      <c r="T25" s="12"/>
      <c r="U25" s="11"/>
      <c r="V25" s="11"/>
      <c r="W25" s="11"/>
      <c r="X25" s="11"/>
      <c r="Y25" s="12"/>
      <c r="Z25" s="12"/>
      <c r="AA25" s="11"/>
      <c r="AB25" s="11"/>
      <c r="AC25" s="11"/>
      <c r="AD25" s="11"/>
      <c r="AE25" s="12"/>
      <c r="AF25" s="12"/>
      <c r="AG25" s="11"/>
      <c r="AH25" s="11"/>
      <c r="AI25" s="11"/>
      <c r="AJ25" s="11"/>
      <c r="AK25" s="12"/>
      <c r="AL25" s="12"/>
      <c r="AM25" s="11"/>
      <c r="AN25" s="11"/>
      <c r="AO25" s="11"/>
      <c r="AP25" s="11"/>
      <c r="AQ25" s="12"/>
      <c r="AR25" s="12"/>
      <c r="AS25" s="11"/>
      <c r="AT25" s="11"/>
      <c r="AU25" s="11"/>
      <c r="AV25" s="11"/>
      <c r="AW25" s="12"/>
      <c r="AX25" s="12"/>
      <c r="AY25" s="11"/>
      <c r="AZ25" s="11"/>
      <c r="BA25" s="11"/>
      <c r="BB25" s="11"/>
      <c r="BC25" s="12"/>
      <c r="BD25" s="12"/>
      <c r="BE25" s="11"/>
      <c r="BF25" s="11"/>
      <c r="BG25" s="11"/>
      <c r="BH25" s="11"/>
      <c r="BI25" s="12"/>
      <c r="BJ25" s="12"/>
      <c r="BK25" s="11"/>
      <c r="BL25" s="11"/>
      <c r="BM25" s="11"/>
      <c r="BN25" s="11"/>
      <c r="BO25" s="12"/>
      <c r="BP25" s="12"/>
      <c r="BQ25" s="11"/>
      <c r="BR25" s="11"/>
      <c r="BS25" s="11"/>
      <c r="BT25" s="11"/>
      <c r="BU25" s="12"/>
      <c r="BV25" s="12"/>
      <c r="BW25" s="11"/>
      <c r="BX25" s="11"/>
      <c r="BY25" s="11"/>
      <c r="BZ25" s="11"/>
      <c r="CA25" s="12"/>
      <c r="CB25" s="12"/>
      <c r="CC25" s="11"/>
      <c r="CD25" s="11"/>
      <c r="CE25" s="11"/>
      <c r="CF25" s="11"/>
      <c r="CG25" s="12"/>
      <c r="CH25" s="12"/>
      <c r="CI25" s="11"/>
      <c r="CJ25" s="11"/>
      <c r="CK25" s="11"/>
      <c r="CL25" s="11"/>
      <c r="CM25" s="12"/>
      <c r="CN25" s="12"/>
      <c r="CO25" s="11"/>
      <c r="CP25" s="11"/>
      <c r="CQ25" s="11"/>
      <c r="CR25" s="11"/>
      <c r="CS25" s="12"/>
      <c r="CT25" s="12"/>
    </row>
    <row r="26" spans="2:98" x14ac:dyDescent="0.2">
      <c r="B26" s="10">
        <v>6</v>
      </c>
      <c r="C26" s="11">
        <v>429.67500000000001</v>
      </c>
      <c r="D26" s="11">
        <v>647.01900000000001</v>
      </c>
      <c r="E26" s="11">
        <v>602.35699999999997</v>
      </c>
      <c r="F26" s="11">
        <v>124.071</v>
      </c>
      <c r="G26" s="12">
        <f t="shared" ref="G26" si="128">(C26-F26)/(E26-F26)</f>
        <v>0.63895660755280326</v>
      </c>
      <c r="H26" s="12">
        <f t="shared" ref="H26" si="129">(D26-F26)/(E26-F26)</f>
        <v>1.0933792751617235</v>
      </c>
      <c r="I26" s="11">
        <v>709.61300000000006</v>
      </c>
      <c r="J26" s="11">
        <v>711.38599999999997</v>
      </c>
      <c r="K26" s="11">
        <v>884.44399999999996</v>
      </c>
      <c r="L26" s="11">
        <v>128</v>
      </c>
      <c r="M26" s="12">
        <f t="shared" ref="M26" si="130">(I26-L26)/(K26-L26)</f>
        <v>0.7688778019258532</v>
      </c>
      <c r="N26" s="12">
        <f t="shared" ref="N26" si="131">(J26-L26)/(K26-L26)</f>
        <v>0.77122166346748733</v>
      </c>
      <c r="O26" s="11">
        <v>409.46100000000001</v>
      </c>
      <c r="P26" s="11">
        <v>452.29599999999999</v>
      </c>
      <c r="Q26" s="11">
        <v>598.83299999999997</v>
      </c>
      <c r="R26" s="11">
        <v>129.714</v>
      </c>
      <c r="S26" s="12">
        <f t="shared" ref="S26" si="132">(O26-R26)/(Q26-R26)</f>
        <v>0.5963241736105338</v>
      </c>
      <c r="T26" s="12">
        <f t="shared" ref="T26" si="133">(P26-R26)/(Q26-R26)</f>
        <v>0.68763362814126061</v>
      </c>
      <c r="U26" s="11">
        <v>312.66199999999998</v>
      </c>
      <c r="V26" s="11">
        <v>486.01499999999999</v>
      </c>
      <c r="W26" s="11">
        <v>416.30799999999999</v>
      </c>
      <c r="X26" s="11">
        <v>129.316</v>
      </c>
      <c r="Y26" s="12">
        <f t="shared" ref="Y26" si="134">(U26-X26)/(W26-X26)</f>
        <v>0.63885404471204776</v>
      </c>
      <c r="Z26" s="12">
        <f t="shared" ref="Z26" si="135">(V26-X26)/(W26-X26)</f>
        <v>1.242888303506718</v>
      </c>
      <c r="AA26" s="11">
        <v>558.29499999999996</v>
      </c>
      <c r="AB26" s="11">
        <v>1532.86</v>
      </c>
      <c r="AC26" s="11">
        <v>433.5</v>
      </c>
      <c r="AD26" s="11">
        <v>124.964</v>
      </c>
      <c r="AE26" s="12">
        <f t="shared" ref="AE26" si="136">(AA26-AD26)/(AC26-AD26)</f>
        <v>1.4044746804262711</v>
      </c>
      <c r="AF26" s="12">
        <f t="shared" ref="AF26" si="137">(AB26-AD26)/(AC26-AD26)</f>
        <v>4.5631498431301374</v>
      </c>
      <c r="AG26" s="11">
        <v>377.12200000000001</v>
      </c>
      <c r="AH26" s="11">
        <v>404.596</v>
      </c>
      <c r="AI26" s="11">
        <v>220.54499999999999</v>
      </c>
      <c r="AJ26" s="11">
        <v>139.471</v>
      </c>
      <c r="AK26" s="12">
        <f t="shared" ref="AK26" si="138">(AG26-AJ26)/(AI26-AJ26)</f>
        <v>2.9312849988899039</v>
      </c>
      <c r="AL26" s="12">
        <f t="shared" ref="AL26" si="139">(AH26-AJ26)/(AI26-AJ26)</f>
        <v>3.2701605940252123</v>
      </c>
      <c r="AM26" s="11">
        <v>1280.271</v>
      </c>
      <c r="AN26" s="11">
        <v>3032.5749999999998</v>
      </c>
      <c r="AO26" s="11">
        <v>820.42899999999997</v>
      </c>
      <c r="AP26" s="11">
        <v>130.42099999999999</v>
      </c>
      <c r="AQ26" s="12">
        <f t="shared" ref="AQ26" si="140">(AM26-AP26)/(AO26-AP26)</f>
        <v>1.6664299544353107</v>
      </c>
      <c r="AR26" s="12">
        <f t="shared" ref="AR26" si="141">(AN26-AP26)/(AO26-AP26)</f>
        <v>4.2059715249678264</v>
      </c>
      <c r="AS26" s="11">
        <v>455.61500000000001</v>
      </c>
      <c r="AT26" s="11">
        <v>1856.6189999999999</v>
      </c>
      <c r="AU26" s="11">
        <v>394.7</v>
      </c>
      <c r="AV26" s="11">
        <v>126</v>
      </c>
      <c r="AW26" s="12">
        <f t="shared" ref="AW26" si="142">(AS26-AV26)/(AU26-AV26)</f>
        <v>1.2267026423520655</v>
      </c>
      <c r="AX26" s="12">
        <f t="shared" ref="AX26" si="143">(AT26-AV26)/(AU26-AV26)</f>
        <v>6.4407108299218461</v>
      </c>
      <c r="AY26" s="11">
        <v>1677.6880000000001</v>
      </c>
      <c r="AZ26" s="11">
        <v>2107.6480000000001</v>
      </c>
      <c r="BA26" s="11">
        <v>2744.31</v>
      </c>
      <c r="BB26" s="11">
        <v>139.125</v>
      </c>
      <c r="BC26" s="12">
        <f t="shared" ref="BC26" si="144">(AY26-BB26)/(BA26-BB26)</f>
        <v>0.59057725267111549</v>
      </c>
      <c r="BD26" s="12">
        <f t="shared" ref="BD26" si="145">(AZ26-BB26)/(BA26-BB26)</f>
        <v>0.7556173553893486</v>
      </c>
      <c r="BE26" s="11">
        <v>225.52199999999999</v>
      </c>
      <c r="BF26" s="11">
        <v>263.92700000000002</v>
      </c>
      <c r="BG26" s="11">
        <v>247.93799999999999</v>
      </c>
      <c r="BH26" s="11">
        <v>135.38200000000001</v>
      </c>
      <c r="BI26" s="12">
        <f t="shared" ref="BI26" si="146">(BE26-BH26)/(BG26-BH26)</f>
        <v>0.80084580120117987</v>
      </c>
      <c r="BJ26" s="12">
        <f t="shared" ref="BJ26" si="147">(BF26-BH26)/(BG26-BH26)</f>
        <v>1.1420537332527811</v>
      </c>
      <c r="BK26" s="11">
        <v>480.32</v>
      </c>
      <c r="BL26" s="11">
        <v>443.745</v>
      </c>
      <c r="BM26" s="11">
        <v>616.28599999999994</v>
      </c>
      <c r="BN26" s="11">
        <v>133.62700000000001</v>
      </c>
      <c r="BO26" s="12">
        <f t="shared" ref="BO26" si="148">(BK26-BN26)/(BM26-BN26)</f>
        <v>0.71829801163968776</v>
      </c>
      <c r="BP26" s="12">
        <f t="shared" ref="BP26" si="149">(BL26-BN26)/(BM26-BN26)</f>
        <v>0.64251987427977109</v>
      </c>
      <c r="BQ26" s="11">
        <v>479.24099999999999</v>
      </c>
      <c r="BR26" s="11">
        <v>717.226</v>
      </c>
      <c r="BS26" s="11">
        <v>735.26099999999997</v>
      </c>
      <c r="BT26" s="11">
        <v>144</v>
      </c>
      <c r="BU26" s="12">
        <f t="shared" ref="BU26" si="150">(BQ26-BT26)/(BS26-BT26)</f>
        <v>0.56699325678507462</v>
      </c>
      <c r="BV26" s="12">
        <f t="shared" ref="BV26" si="151">(BR26-BT26)/(BS26-BT26)</f>
        <v>0.96949739624294518</v>
      </c>
      <c r="BW26" s="11">
        <v>324.57100000000003</v>
      </c>
      <c r="BX26" s="11">
        <v>1282.7739999999999</v>
      </c>
      <c r="BY26" s="11">
        <v>395.2</v>
      </c>
      <c r="BZ26" s="11">
        <v>139</v>
      </c>
      <c r="CA26" s="12">
        <f t="shared" ref="CA26" si="152">(BW26-BZ26)/(BY26-BZ26)</f>
        <v>0.72432084309133504</v>
      </c>
      <c r="CB26" s="12">
        <f t="shared" ref="CB26" si="153">(BX26-BZ26)/(BY26-BZ26)</f>
        <v>4.4643793911007021</v>
      </c>
      <c r="CC26" s="11">
        <v>614.74900000000002</v>
      </c>
      <c r="CD26" s="11">
        <v>1796.0820000000001</v>
      </c>
      <c r="CE26" s="11">
        <v>733.38300000000004</v>
      </c>
      <c r="CF26" s="11">
        <v>135.167</v>
      </c>
      <c r="CG26" s="12">
        <f t="shared" ref="CG26" si="154">(CC26-CF26)/(CE26-CF26)</f>
        <v>0.80168701606108828</v>
      </c>
      <c r="CH26" s="12">
        <f t="shared" ref="CH26" si="155">(CD26-CF26)/(CE26-CF26)</f>
        <v>2.7764469689877909</v>
      </c>
      <c r="CI26" s="11">
        <v>447.92700000000002</v>
      </c>
      <c r="CJ26" s="11">
        <v>1163.5650000000001</v>
      </c>
      <c r="CK26" s="11">
        <v>433.25</v>
      </c>
      <c r="CL26" s="11">
        <v>129.167</v>
      </c>
      <c r="CM26" s="12">
        <f t="shared" ref="CM26" si="156">(CI26-CL26)/(CK26-CL26)</f>
        <v>1.0482664272583473</v>
      </c>
      <c r="CN26" s="12">
        <f t="shared" ref="CN26" si="157">(CJ26-CL26)/(CK26-CL26)</f>
        <v>3.4016962474061367</v>
      </c>
      <c r="CO26" s="11">
        <v>327.77600000000001</v>
      </c>
      <c r="CP26" s="11">
        <v>911.202</v>
      </c>
      <c r="CQ26" s="11">
        <v>534.14300000000003</v>
      </c>
      <c r="CR26" s="11">
        <v>127.13200000000001</v>
      </c>
      <c r="CS26" s="12">
        <f t="shared" ref="CS26" si="158">(CO26-CR26)/(CQ26-CR26)</f>
        <v>0.49296947748340952</v>
      </c>
      <c r="CT26" s="12">
        <f t="shared" ref="CT26" si="159">(CP26-CR26)/(CQ26-CR26)</f>
        <v>1.9264098513307992</v>
      </c>
    </row>
    <row r="27" spans="2:98" x14ac:dyDescent="0.2">
      <c r="B27" s="10"/>
      <c r="C27" s="11"/>
      <c r="D27" s="11"/>
      <c r="E27" s="11"/>
      <c r="F27" s="11"/>
      <c r="G27" s="12"/>
      <c r="H27" s="12"/>
      <c r="I27" s="11"/>
      <c r="J27" s="11"/>
      <c r="K27" s="11"/>
      <c r="L27" s="11"/>
      <c r="M27" s="12"/>
      <c r="N27" s="12"/>
      <c r="O27" s="11"/>
      <c r="P27" s="11"/>
      <c r="Q27" s="11"/>
      <c r="R27" s="11"/>
      <c r="S27" s="12"/>
      <c r="T27" s="12"/>
      <c r="U27" s="11"/>
      <c r="V27" s="11"/>
      <c r="W27" s="11"/>
      <c r="X27" s="11"/>
      <c r="Y27" s="12"/>
      <c r="Z27" s="12"/>
      <c r="AA27" s="11"/>
      <c r="AB27" s="11"/>
      <c r="AC27" s="11"/>
      <c r="AD27" s="11"/>
      <c r="AE27" s="12"/>
      <c r="AF27" s="12"/>
      <c r="AG27" s="11"/>
      <c r="AH27" s="11"/>
      <c r="AI27" s="11"/>
      <c r="AJ27" s="11"/>
      <c r="AK27" s="12"/>
      <c r="AL27" s="12"/>
      <c r="AM27" s="11"/>
      <c r="AN27" s="11"/>
      <c r="AO27" s="11"/>
      <c r="AP27" s="11"/>
      <c r="AQ27" s="12"/>
      <c r="AR27" s="12"/>
      <c r="AS27" s="11"/>
      <c r="AT27" s="11"/>
      <c r="AU27" s="11"/>
      <c r="AV27" s="11"/>
      <c r="AW27" s="12"/>
      <c r="AX27" s="12"/>
      <c r="AY27" s="11"/>
      <c r="AZ27" s="11"/>
      <c r="BA27" s="11"/>
      <c r="BB27" s="11"/>
      <c r="BC27" s="12"/>
      <c r="BD27" s="12"/>
      <c r="BE27" s="11"/>
      <c r="BF27" s="11"/>
      <c r="BG27" s="11"/>
      <c r="BH27" s="11"/>
      <c r="BI27" s="12"/>
      <c r="BJ27" s="12"/>
      <c r="BK27" s="11"/>
      <c r="BL27" s="11"/>
      <c r="BM27" s="11"/>
      <c r="BN27" s="11"/>
      <c r="BO27" s="12"/>
      <c r="BP27" s="12"/>
      <c r="BQ27" s="11"/>
      <c r="BR27" s="11"/>
      <c r="BS27" s="11"/>
      <c r="BT27" s="11"/>
      <c r="BU27" s="12"/>
      <c r="BV27" s="12"/>
      <c r="BW27" s="11"/>
      <c r="BX27" s="11"/>
      <c r="BY27" s="11"/>
      <c r="BZ27" s="11"/>
      <c r="CA27" s="12"/>
      <c r="CB27" s="12"/>
      <c r="CC27" s="11"/>
      <c r="CD27" s="11"/>
      <c r="CE27" s="11"/>
      <c r="CF27" s="11"/>
      <c r="CG27" s="12"/>
      <c r="CH27" s="12"/>
      <c r="CI27" s="11"/>
      <c r="CJ27" s="11"/>
      <c r="CK27" s="11"/>
      <c r="CL27" s="11"/>
      <c r="CM27" s="12"/>
      <c r="CN27" s="12"/>
      <c r="CO27" s="11"/>
      <c r="CP27" s="11"/>
      <c r="CQ27" s="11"/>
      <c r="CR27" s="11"/>
      <c r="CS27" s="12"/>
      <c r="CT27" s="12"/>
    </row>
    <row r="28" spans="2:98" x14ac:dyDescent="0.2">
      <c r="B28" s="10"/>
      <c r="C28" s="11"/>
      <c r="D28" s="11"/>
      <c r="E28" s="11"/>
      <c r="F28" s="11"/>
      <c r="G28" s="12"/>
      <c r="H28" s="12"/>
      <c r="I28" s="11"/>
      <c r="J28" s="11"/>
      <c r="K28" s="11"/>
      <c r="L28" s="11"/>
      <c r="M28" s="12"/>
      <c r="N28" s="12"/>
      <c r="O28" s="11"/>
      <c r="P28" s="11"/>
      <c r="Q28" s="11"/>
      <c r="R28" s="11"/>
      <c r="S28" s="12"/>
      <c r="T28" s="12"/>
      <c r="U28" s="11"/>
      <c r="V28" s="11"/>
      <c r="W28" s="11"/>
      <c r="X28" s="11"/>
      <c r="Y28" s="12"/>
      <c r="Z28" s="12"/>
      <c r="AA28" s="11"/>
      <c r="AB28" s="11"/>
      <c r="AC28" s="11"/>
      <c r="AD28" s="11"/>
      <c r="AE28" s="12"/>
      <c r="AF28" s="12"/>
      <c r="AG28" s="11"/>
      <c r="AH28" s="11"/>
      <c r="AI28" s="11"/>
      <c r="AJ28" s="11"/>
      <c r="AK28" s="12"/>
      <c r="AL28" s="12"/>
      <c r="AM28" s="11"/>
      <c r="AN28" s="11"/>
      <c r="AO28" s="11"/>
      <c r="AP28" s="11"/>
      <c r="AQ28" s="12"/>
      <c r="AR28" s="12"/>
      <c r="AS28" s="11"/>
      <c r="AT28" s="11"/>
      <c r="AU28" s="11"/>
      <c r="AV28" s="11"/>
      <c r="AW28" s="12"/>
      <c r="AX28" s="12"/>
      <c r="AY28" s="11"/>
      <c r="AZ28" s="11"/>
      <c r="BA28" s="11"/>
      <c r="BB28" s="11"/>
      <c r="BC28" s="12"/>
      <c r="BD28" s="12"/>
      <c r="BE28" s="11"/>
      <c r="BF28" s="11"/>
      <c r="BG28" s="11"/>
      <c r="BH28" s="11"/>
      <c r="BI28" s="12"/>
      <c r="BJ28" s="12"/>
      <c r="BK28" s="11"/>
      <c r="BL28" s="11"/>
      <c r="BM28" s="11"/>
      <c r="BN28" s="11"/>
      <c r="BO28" s="12"/>
      <c r="BP28" s="12"/>
      <c r="BQ28" s="11"/>
      <c r="BR28" s="11"/>
      <c r="BS28" s="11"/>
      <c r="BT28" s="11"/>
      <c r="BU28" s="12"/>
      <c r="BV28" s="12"/>
      <c r="BW28" s="11"/>
      <c r="BX28" s="11"/>
      <c r="BY28" s="11"/>
      <c r="BZ28" s="11"/>
      <c r="CA28" s="12"/>
      <c r="CB28" s="12"/>
      <c r="CC28" s="11"/>
      <c r="CD28" s="11"/>
      <c r="CE28" s="11"/>
      <c r="CF28" s="11"/>
      <c r="CG28" s="12"/>
      <c r="CH28" s="12"/>
      <c r="CI28" s="11"/>
      <c r="CJ28" s="11"/>
      <c r="CK28" s="11"/>
      <c r="CL28" s="11"/>
      <c r="CM28" s="12"/>
      <c r="CN28" s="12"/>
      <c r="CO28" s="11"/>
      <c r="CP28" s="11"/>
      <c r="CQ28" s="11"/>
      <c r="CR28" s="11"/>
      <c r="CS28" s="12"/>
      <c r="CT28" s="12"/>
    </row>
    <row r="29" spans="2:98" x14ac:dyDescent="0.2">
      <c r="B29" s="10"/>
      <c r="C29" s="11"/>
      <c r="D29" s="11"/>
      <c r="E29" s="11"/>
      <c r="F29" s="11"/>
      <c r="G29" s="12"/>
      <c r="H29" s="12"/>
      <c r="I29" s="11"/>
      <c r="J29" s="11"/>
      <c r="K29" s="11"/>
      <c r="L29" s="11"/>
      <c r="M29" s="12"/>
      <c r="N29" s="12"/>
      <c r="O29" s="11"/>
      <c r="P29" s="11"/>
      <c r="Q29" s="11"/>
      <c r="R29" s="11"/>
      <c r="S29" s="12"/>
      <c r="T29" s="12"/>
      <c r="U29" s="11"/>
      <c r="V29" s="11"/>
      <c r="W29" s="11"/>
      <c r="X29" s="11"/>
      <c r="Y29" s="12"/>
      <c r="Z29" s="12"/>
      <c r="AA29" s="11"/>
      <c r="AB29" s="11"/>
      <c r="AC29" s="11"/>
      <c r="AD29" s="11"/>
      <c r="AE29" s="12"/>
      <c r="AF29" s="12"/>
      <c r="AG29" s="11"/>
      <c r="AH29" s="11"/>
      <c r="AI29" s="11"/>
      <c r="AJ29" s="11"/>
      <c r="AK29" s="12"/>
      <c r="AL29" s="12"/>
      <c r="AM29" s="11"/>
      <c r="AN29" s="11"/>
      <c r="AO29" s="11"/>
      <c r="AP29" s="11"/>
      <c r="AQ29" s="12"/>
      <c r="AR29" s="12"/>
      <c r="AS29" s="11"/>
      <c r="AT29" s="11"/>
      <c r="AU29" s="11"/>
      <c r="AV29" s="11"/>
      <c r="AW29" s="12"/>
      <c r="AX29" s="12"/>
      <c r="AY29" s="11"/>
      <c r="AZ29" s="11"/>
      <c r="BA29" s="11"/>
      <c r="BB29" s="11"/>
      <c r="BC29" s="12"/>
      <c r="BD29" s="12"/>
      <c r="BE29" s="11"/>
      <c r="BF29" s="11"/>
      <c r="BG29" s="11"/>
      <c r="BH29" s="11"/>
      <c r="BI29" s="12"/>
      <c r="BJ29" s="12"/>
      <c r="BK29" s="11"/>
      <c r="BL29" s="11"/>
      <c r="BM29" s="11"/>
      <c r="BN29" s="11"/>
      <c r="BO29" s="12"/>
      <c r="BP29" s="12"/>
      <c r="BQ29" s="11"/>
      <c r="BR29" s="11"/>
      <c r="BS29" s="11"/>
      <c r="BT29" s="11"/>
      <c r="BU29" s="12"/>
      <c r="BV29" s="12"/>
      <c r="BW29" s="11"/>
      <c r="BX29" s="11"/>
      <c r="BY29" s="11"/>
      <c r="BZ29" s="11"/>
      <c r="CA29" s="12"/>
      <c r="CB29" s="12"/>
      <c r="CC29" s="11"/>
      <c r="CD29" s="11"/>
      <c r="CE29" s="11"/>
      <c r="CF29" s="11"/>
      <c r="CG29" s="12"/>
      <c r="CH29" s="12"/>
      <c r="CI29" s="11"/>
      <c r="CJ29" s="11"/>
      <c r="CK29" s="11"/>
      <c r="CL29" s="11"/>
      <c r="CM29" s="12"/>
      <c r="CN29" s="12"/>
      <c r="CO29" s="11"/>
      <c r="CP29" s="11"/>
      <c r="CQ29" s="11"/>
      <c r="CR29" s="11"/>
      <c r="CS29" s="12"/>
      <c r="CT29" s="12"/>
    </row>
    <row r="30" spans="2:98" x14ac:dyDescent="0.2">
      <c r="B30" s="10">
        <v>7</v>
      </c>
      <c r="C30" s="11">
        <v>457.70800000000003</v>
      </c>
      <c r="D30" s="11">
        <v>670.76599999999996</v>
      </c>
      <c r="E30" s="11">
        <v>667</v>
      </c>
      <c r="F30" s="11">
        <v>125.41200000000001</v>
      </c>
      <c r="G30" s="12">
        <f t="shared" ref="G30" si="160">(C30-F30)/(E30-F30)</f>
        <v>0.61355864605567345</v>
      </c>
      <c r="H30" s="12">
        <f t="shared" ref="H30" si="161">(D30-F30)/(E30-F30)</f>
        <v>1.0069536252649616</v>
      </c>
      <c r="I30" s="11">
        <v>389.93200000000002</v>
      </c>
      <c r="J30" s="11">
        <v>428.20800000000003</v>
      </c>
      <c r="K30" s="11">
        <v>464.6</v>
      </c>
      <c r="L30" s="11">
        <v>123.357</v>
      </c>
      <c r="M30" s="12">
        <f t="shared" ref="M30" si="162">(I30-L30)/(K30-L30)</f>
        <v>0.78118818554519798</v>
      </c>
      <c r="N30" s="12">
        <f t="shared" ref="N30" si="163">(J30-L30)/(K30-L30)</f>
        <v>0.8933545889586012</v>
      </c>
      <c r="O30" s="11">
        <v>248.547</v>
      </c>
      <c r="P30" s="11">
        <v>388.53</v>
      </c>
      <c r="Q30" s="11">
        <v>318.25</v>
      </c>
      <c r="R30" s="11">
        <v>131.52199999999999</v>
      </c>
      <c r="S30" s="12">
        <f t="shared" ref="S30" si="164">(O30-R30)/(Q30-R30)</f>
        <v>0.62671372263399172</v>
      </c>
      <c r="T30" s="12">
        <f t="shared" ref="T30" si="165">(P30-R30)/(Q30-R30)</f>
        <v>1.3763763334904244</v>
      </c>
      <c r="U30" s="11">
        <v>505.26299999999998</v>
      </c>
      <c r="V30" s="11">
        <v>959.72299999999996</v>
      </c>
      <c r="W30" s="11">
        <v>776.154</v>
      </c>
      <c r="X30" s="11">
        <v>131.87899999999999</v>
      </c>
      <c r="Y30" s="12">
        <f t="shared" ref="Y30" si="166">(U30-X30)/(W30-X30)</f>
        <v>0.57954134492258746</v>
      </c>
      <c r="Z30" s="12">
        <f t="shared" ref="Z30" si="167">(V30-X30)/(W30-X30)</f>
        <v>1.2849233634705677</v>
      </c>
      <c r="AA30" s="11">
        <v>1043.6959999999999</v>
      </c>
      <c r="AB30" s="11">
        <v>2542.0749999999998</v>
      </c>
      <c r="AC30" s="11">
        <v>714.8</v>
      </c>
      <c r="AD30" s="11">
        <v>131.958</v>
      </c>
      <c r="AE30" s="12">
        <f t="shared" ref="AE30" si="168">(AA30-AD30)/(AC30-AD30)</f>
        <v>1.5642970135988827</v>
      </c>
      <c r="AF30" s="12">
        <f t="shared" ref="AF30" si="169">(AB30-AD30)/(AC30-AD30)</f>
        <v>4.1351120886964221</v>
      </c>
      <c r="AG30" s="11">
        <v>1107.318</v>
      </c>
      <c r="AH30" s="11">
        <v>2174.1559999999999</v>
      </c>
      <c r="AI30" s="11">
        <v>880.05700000000002</v>
      </c>
      <c r="AJ30" s="11">
        <v>129.65700000000001</v>
      </c>
      <c r="AK30" s="12">
        <f t="shared" ref="AK30" si="170">(AG30-AJ30)/(AI30-AJ30)</f>
        <v>1.302853144989339</v>
      </c>
      <c r="AL30" s="12">
        <f t="shared" ref="AL30" si="171">(AH30-AJ30)/(AI30-AJ30)</f>
        <v>2.724545575692964</v>
      </c>
      <c r="AM30" s="11">
        <v>1556.64</v>
      </c>
      <c r="AN30" s="11">
        <v>2321.3359999999998</v>
      </c>
      <c r="AO30" s="11">
        <v>1177.5</v>
      </c>
      <c r="AP30" s="11">
        <v>139.583</v>
      </c>
      <c r="AQ30" s="12">
        <f t="shared" ref="AQ30" si="172">(AM30-AP30)/(AO30-AP30)</f>
        <v>1.3652893246762507</v>
      </c>
      <c r="AR30" s="12">
        <f t="shared" ref="AR30" si="173">(AN30-AP30)/(AO30-AP30)</f>
        <v>2.1020495858532038</v>
      </c>
      <c r="AS30" s="11">
        <v>2295.9209999999998</v>
      </c>
      <c r="AT30" s="11">
        <v>3951.9560000000001</v>
      </c>
      <c r="AU30" s="11">
        <v>1257.5309999999999</v>
      </c>
      <c r="AV30" s="11">
        <v>133.87</v>
      </c>
      <c r="AW30" s="12">
        <f t="shared" ref="AW30" si="174">(AS30-AV30)/(AU30-AV30)</f>
        <v>1.9241132334396227</v>
      </c>
      <c r="AX30" s="12">
        <f t="shared" ref="AX30" si="175">(AT30-AV30)/(AU30-AV30)</f>
        <v>3.3978984764978049</v>
      </c>
      <c r="AY30" s="11">
        <v>1078.9269999999999</v>
      </c>
      <c r="AZ30" s="11">
        <v>1908.829</v>
      </c>
      <c r="BA30" s="11">
        <v>1952.357</v>
      </c>
      <c r="BB30" s="11">
        <v>162.28299999999999</v>
      </c>
      <c r="BC30" s="12">
        <f t="shared" ref="BC30" si="176">(AY30-BB30)/(BA30-BB30)</f>
        <v>0.51207045071879698</v>
      </c>
      <c r="BD30" s="12">
        <f t="shared" ref="BD30" si="177">(AZ30-BB30)/(BA30-BB30)</f>
        <v>0.97568368681965101</v>
      </c>
      <c r="BE30" s="11">
        <v>742.54600000000005</v>
      </c>
      <c r="BF30" s="11">
        <v>925.44100000000003</v>
      </c>
      <c r="BG30" s="11">
        <v>1083.8330000000001</v>
      </c>
      <c r="BH30" s="11">
        <v>136.56</v>
      </c>
      <c r="BI30" s="12">
        <f t="shared" ref="BI30" si="178">(BE30-BH30)/(BG30-BH30)</f>
        <v>0.63971632253848676</v>
      </c>
      <c r="BJ30" s="12">
        <f t="shared" ref="BJ30" si="179">(BF30-BH30)/(BG30-BH30)</f>
        <v>0.8327916028431086</v>
      </c>
      <c r="BK30" s="11">
        <v>563.13800000000003</v>
      </c>
      <c r="BL30" s="11">
        <v>521.34400000000005</v>
      </c>
      <c r="BM30" s="11">
        <v>990.31799999999998</v>
      </c>
      <c r="BN30" s="11">
        <v>139.107</v>
      </c>
      <c r="BO30" s="12">
        <f t="shared" ref="BO30" si="180">(BK30-BN30)/(BM30-BN30)</f>
        <v>0.49815028236242254</v>
      </c>
      <c r="BP30" s="12">
        <f t="shared" ref="BP30" si="181">(BL30-BN30)/(BM30-BN30)</f>
        <v>0.44905082288645243</v>
      </c>
      <c r="BQ30" s="11">
        <v>746.61</v>
      </c>
      <c r="BR30" s="11">
        <v>1200.7380000000001</v>
      </c>
      <c r="BS30" s="11">
        <v>1324.8409999999999</v>
      </c>
      <c r="BT30" s="11">
        <v>155.51400000000001</v>
      </c>
      <c r="BU30" s="12">
        <f t="shared" ref="BU30" si="182">(BQ30-BT30)/(BS30-BT30)</f>
        <v>0.50550102751411718</v>
      </c>
      <c r="BV30" s="12">
        <f t="shared" ref="BV30" si="183">(BR30-BT30)/(BS30-BT30)</f>
        <v>0.89386801125775794</v>
      </c>
      <c r="BW30" s="11">
        <v>297.762</v>
      </c>
      <c r="BX30" s="11">
        <v>1027.7760000000001</v>
      </c>
      <c r="BY30" s="11">
        <v>362.56200000000001</v>
      </c>
      <c r="BZ30" s="11">
        <v>148</v>
      </c>
      <c r="CA30" s="12">
        <f t="shared" ref="CA30" si="184">(BW30-BZ30)/(BY30-BZ30)</f>
        <v>0.69798939234347179</v>
      </c>
      <c r="CB30" s="12">
        <f t="shared" ref="CB30" si="185">(BX30-BZ30)/(BY30-BZ30)</f>
        <v>4.1003346352103351</v>
      </c>
      <c r="CC30" s="11">
        <v>1005.003</v>
      </c>
      <c r="CD30" s="11">
        <v>1541.9079999999999</v>
      </c>
      <c r="CE30" s="11">
        <v>1312.529</v>
      </c>
      <c r="CF30" s="11">
        <v>127.167</v>
      </c>
      <c r="CG30" s="12">
        <f t="shared" ref="CG30" si="186">(CC30-CF30)/(CE30-CF30)</f>
        <v>0.74056364216163495</v>
      </c>
      <c r="CH30" s="12">
        <f t="shared" ref="CH30" si="187">(CD30-CF30)/(CE30-CF30)</f>
        <v>1.1935096620272962</v>
      </c>
      <c r="CI30" s="11">
        <v>292.78699999999998</v>
      </c>
      <c r="CJ30" s="11">
        <v>628.01</v>
      </c>
      <c r="CK30" s="11">
        <v>337.286</v>
      </c>
      <c r="CL30" s="11">
        <v>131.90899999999999</v>
      </c>
      <c r="CM30" s="12">
        <f t="shared" ref="CM30" si="188">(CI30-CL30)/(CK30-CL30)</f>
        <v>0.78333016842197511</v>
      </c>
      <c r="CN30" s="12">
        <f t="shared" ref="CN30" si="189">(CJ30-CL30)/(CK30-CL30)</f>
        <v>2.4155625995121168</v>
      </c>
      <c r="CO30" s="11">
        <v>1453.1410000000001</v>
      </c>
      <c r="CP30" s="11">
        <v>3374.6039999999998</v>
      </c>
      <c r="CQ30" s="11">
        <v>1809.5</v>
      </c>
      <c r="CR30" s="11">
        <v>129.15199999999999</v>
      </c>
      <c r="CS30" s="12">
        <f t="shared" ref="CS30" si="190">(CO30-CR30)/(CQ30-CR30)</f>
        <v>0.78792547734159835</v>
      </c>
      <c r="CT30" s="12">
        <f t="shared" ref="CT30" si="191">(CP30-CR30)/(CQ30-CR30)</f>
        <v>1.9314165875163953</v>
      </c>
    </row>
    <row r="31" spans="2:98" x14ac:dyDescent="0.2">
      <c r="B31" s="10"/>
      <c r="C31" s="11"/>
      <c r="D31" s="11"/>
      <c r="E31" s="11"/>
      <c r="F31" s="11"/>
      <c r="G31" s="12"/>
      <c r="H31" s="12"/>
      <c r="I31" s="11"/>
      <c r="J31" s="11"/>
      <c r="K31" s="11"/>
      <c r="L31" s="11"/>
      <c r="M31" s="12"/>
      <c r="N31" s="12"/>
      <c r="O31" s="11"/>
      <c r="P31" s="11"/>
      <c r="Q31" s="11"/>
      <c r="R31" s="11"/>
      <c r="S31" s="12"/>
      <c r="T31" s="12"/>
      <c r="U31" s="11"/>
      <c r="V31" s="11"/>
      <c r="W31" s="11"/>
      <c r="X31" s="11"/>
      <c r="Y31" s="12"/>
      <c r="Z31" s="12"/>
      <c r="AA31" s="11"/>
      <c r="AB31" s="11"/>
      <c r="AC31" s="11"/>
      <c r="AD31" s="11"/>
      <c r="AE31" s="12"/>
      <c r="AF31" s="12"/>
      <c r="AG31" s="11"/>
      <c r="AH31" s="11"/>
      <c r="AI31" s="11"/>
      <c r="AJ31" s="11"/>
      <c r="AK31" s="12"/>
      <c r="AL31" s="12"/>
      <c r="AM31" s="11"/>
      <c r="AN31" s="11"/>
      <c r="AO31" s="11"/>
      <c r="AP31" s="11"/>
      <c r="AQ31" s="12"/>
      <c r="AR31" s="12"/>
      <c r="AS31" s="11"/>
      <c r="AT31" s="11"/>
      <c r="AU31" s="11"/>
      <c r="AV31" s="11"/>
      <c r="AW31" s="12"/>
      <c r="AX31" s="12"/>
      <c r="AY31" s="11"/>
      <c r="AZ31" s="11"/>
      <c r="BA31" s="11"/>
      <c r="BB31" s="11"/>
      <c r="BC31" s="12"/>
      <c r="BD31" s="12"/>
      <c r="BE31" s="11"/>
      <c r="BF31" s="11"/>
      <c r="BG31" s="11"/>
      <c r="BH31" s="11"/>
      <c r="BI31" s="12"/>
      <c r="BJ31" s="12"/>
      <c r="BK31" s="11"/>
      <c r="BL31" s="11"/>
      <c r="BM31" s="11"/>
      <c r="BN31" s="11"/>
      <c r="BO31" s="12"/>
      <c r="BP31" s="12"/>
      <c r="BQ31" s="11"/>
      <c r="BR31" s="11"/>
      <c r="BS31" s="11"/>
      <c r="BT31" s="11"/>
      <c r="BU31" s="12"/>
      <c r="BV31" s="12"/>
      <c r="BW31" s="11"/>
      <c r="BX31" s="11"/>
      <c r="BY31" s="11"/>
      <c r="BZ31" s="11"/>
      <c r="CA31" s="12"/>
      <c r="CB31" s="12"/>
      <c r="CC31" s="11"/>
      <c r="CD31" s="11"/>
      <c r="CE31" s="11"/>
      <c r="CF31" s="11"/>
      <c r="CG31" s="12"/>
      <c r="CH31" s="12"/>
      <c r="CI31" s="11"/>
      <c r="CJ31" s="11"/>
      <c r="CK31" s="11"/>
      <c r="CL31" s="11"/>
      <c r="CM31" s="12"/>
      <c r="CN31" s="12"/>
      <c r="CO31" s="11"/>
      <c r="CP31" s="11"/>
      <c r="CQ31" s="11"/>
      <c r="CR31" s="11"/>
      <c r="CS31" s="12"/>
      <c r="CT31" s="12"/>
    </row>
    <row r="32" spans="2:98" x14ac:dyDescent="0.2">
      <c r="B32" s="10"/>
      <c r="C32" s="11"/>
      <c r="D32" s="11"/>
      <c r="E32" s="11"/>
      <c r="F32" s="11"/>
      <c r="G32" s="12"/>
      <c r="H32" s="12"/>
      <c r="I32" s="11"/>
      <c r="J32" s="11"/>
      <c r="K32" s="11"/>
      <c r="L32" s="11"/>
      <c r="M32" s="12"/>
      <c r="N32" s="12"/>
      <c r="O32" s="11"/>
      <c r="P32" s="11"/>
      <c r="Q32" s="11"/>
      <c r="R32" s="11"/>
      <c r="S32" s="12"/>
      <c r="T32" s="12"/>
      <c r="U32" s="11"/>
      <c r="V32" s="11"/>
      <c r="W32" s="11"/>
      <c r="X32" s="11"/>
      <c r="Y32" s="12"/>
      <c r="Z32" s="12"/>
      <c r="AA32" s="11"/>
      <c r="AB32" s="11"/>
      <c r="AC32" s="11"/>
      <c r="AD32" s="11"/>
      <c r="AE32" s="12"/>
      <c r="AF32" s="12"/>
      <c r="AG32" s="11"/>
      <c r="AH32" s="11"/>
      <c r="AI32" s="11"/>
      <c r="AJ32" s="11"/>
      <c r="AK32" s="12"/>
      <c r="AL32" s="12"/>
      <c r="AM32" s="11"/>
      <c r="AN32" s="11"/>
      <c r="AO32" s="11"/>
      <c r="AP32" s="11"/>
      <c r="AQ32" s="12"/>
      <c r="AR32" s="12"/>
      <c r="AS32" s="11"/>
      <c r="AT32" s="11"/>
      <c r="AU32" s="11"/>
      <c r="AV32" s="11"/>
      <c r="AW32" s="12"/>
      <c r="AX32" s="12"/>
      <c r="AY32" s="11"/>
      <c r="AZ32" s="11"/>
      <c r="BA32" s="11"/>
      <c r="BB32" s="11"/>
      <c r="BC32" s="12"/>
      <c r="BD32" s="12"/>
      <c r="BE32" s="11"/>
      <c r="BF32" s="11"/>
      <c r="BG32" s="11"/>
      <c r="BH32" s="11"/>
      <c r="BI32" s="12"/>
      <c r="BJ32" s="12"/>
      <c r="BK32" s="11"/>
      <c r="BL32" s="11"/>
      <c r="BM32" s="11"/>
      <c r="BN32" s="11"/>
      <c r="BO32" s="12"/>
      <c r="BP32" s="12"/>
      <c r="BQ32" s="11"/>
      <c r="BR32" s="11"/>
      <c r="BS32" s="11"/>
      <c r="BT32" s="11"/>
      <c r="BU32" s="12"/>
      <c r="BV32" s="12"/>
      <c r="BW32" s="11"/>
      <c r="BX32" s="11"/>
      <c r="BY32" s="11"/>
      <c r="BZ32" s="11"/>
      <c r="CA32" s="12"/>
      <c r="CB32" s="12"/>
      <c r="CC32" s="11"/>
      <c r="CD32" s="11"/>
      <c r="CE32" s="11"/>
      <c r="CF32" s="11"/>
      <c r="CG32" s="12"/>
      <c r="CH32" s="12"/>
      <c r="CI32" s="11"/>
      <c r="CJ32" s="11"/>
      <c r="CK32" s="11"/>
      <c r="CL32" s="11"/>
      <c r="CM32" s="12"/>
      <c r="CN32" s="12"/>
      <c r="CO32" s="11"/>
      <c r="CP32" s="11"/>
      <c r="CQ32" s="11"/>
      <c r="CR32" s="11"/>
      <c r="CS32" s="12"/>
      <c r="CT32" s="12"/>
    </row>
    <row r="33" spans="2:98" x14ac:dyDescent="0.2">
      <c r="B33" s="10"/>
      <c r="C33" s="11"/>
      <c r="D33" s="11"/>
      <c r="E33" s="11"/>
      <c r="F33" s="11"/>
      <c r="G33" s="12"/>
      <c r="H33" s="12"/>
      <c r="I33" s="11"/>
      <c r="J33" s="11"/>
      <c r="K33" s="11"/>
      <c r="L33" s="11"/>
      <c r="M33" s="12"/>
      <c r="N33" s="12"/>
      <c r="O33" s="11"/>
      <c r="P33" s="11"/>
      <c r="Q33" s="11"/>
      <c r="R33" s="11"/>
      <c r="S33" s="12"/>
      <c r="T33" s="12"/>
      <c r="U33" s="11"/>
      <c r="V33" s="11"/>
      <c r="W33" s="11"/>
      <c r="X33" s="11"/>
      <c r="Y33" s="12"/>
      <c r="Z33" s="12"/>
      <c r="AA33" s="11"/>
      <c r="AB33" s="11"/>
      <c r="AC33" s="11"/>
      <c r="AD33" s="11"/>
      <c r="AE33" s="12"/>
      <c r="AF33" s="12"/>
      <c r="AG33" s="11"/>
      <c r="AH33" s="11"/>
      <c r="AI33" s="11"/>
      <c r="AJ33" s="11"/>
      <c r="AK33" s="12"/>
      <c r="AL33" s="12"/>
      <c r="AM33" s="11"/>
      <c r="AN33" s="11"/>
      <c r="AO33" s="11"/>
      <c r="AP33" s="11"/>
      <c r="AQ33" s="12"/>
      <c r="AR33" s="12"/>
      <c r="AS33" s="11"/>
      <c r="AT33" s="11"/>
      <c r="AU33" s="11"/>
      <c r="AV33" s="11"/>
      <c r="AW33" s="12"/>
      <c r="AX33" s="12"/>
      <c r="AY33" s="11"/>
      <c r="AZ33" s="11"/>
      <c r="BA33" s="11"/>
      <c r="BB33" s="11"/>
      <c r="BC33" s="12"/>
      <c r="BD33" s="12"/>
      <c r="BE33" s="11"/>
      <c r="BF33" s="11"/>
      <c r="BG33" s="11"/>
      <c r="BH33" s="11"/>
      <c r="BI33" s="12"/>
      <c r="BJ33" s="12"/>
      <c r="BK33" s="11"/>
      <c r="BL33" s="11"/>
      <c r="BM33" s="11"/>
      <c r="BN33" s="11"/>
      <c r="BO33" s="12"/>
      <c r="BP33" s="12"/>
      <c r="BQ33" s="11"/>
      <c r="BR33" s="11"/>
      <c r="BS33" s="11"/>
      <c r="BT33" s="11"/>
      <c r="BU33" s="12"/>
      <c r="BV33" s="12"/>
      <c r="BW33" s="11"/>
      <c r="BX33" s="11"/>
      <c r="BY33" s="11"/>
      <c r="BZ33" s="11"/>
      <c r="CA33" s="12"/>
      <c r="CB33" s="12"/>
      <c r="CC33" s="11"/>
      <c r="CD33" s="11"/>
      <c r="CE33" s="11"/>
      <c r="CF33" s="11"/>
      <c r="CG33" s="12"/>
      <c r="CH33" s="12"/>
      <c r="CI33" s="11"/>
      <c r="CJ33" s="11"/>
      <c r="CK33" s="11"/>
      <c r="CL33" s="11"/>
      <c r="CM33" s="12"/>
      <c r="CN33" s="12"/>
      <c r="CO33" s="11"/>
      <c r="CP33" s="11"/>
      <c r="CQ33" s="11"/>
      <c r="CR33" s="11"/>
      <c r="CS33" s="12"/>
      <c r="CT33" s="12"/>
    </row>
    <row r="34" spans="2:98" x14ac:dyDescent="0.2">
      <c r="B34" s="10">
        <v>8</v>
      </c>
      <c r="C34" s="11">
        <v>920.36599999999999</v>
      </c>
      <c r="D34" s="11">
        <v>1111.277</v>
      </c>
      <c r="E34" s="11">
        <v>1092.364</v>
      </c>
      <c r="F34" s="11">
        <v>131.37799999999999</v>
      </c>
      <c r="G34" s="12">
        <f t="shared" ref="G34" si="192">(C34-F34)/(E34-F34)</f>
        <v>0.82101924481730215</v>
      </c>
      <c r="H34" s="12">
        <f t="shared" ref="H34" si="193">(D34-F34)/(E34-F34)</f>
        <v>1.0196808278164302</v>
      </c>
      <c r="I34" s="11">
        <v>501.75599999999997</v>
      </c>
      <c r="J34" s="11">
        <v>575.44500000000005</v>
      </c>
      <c r="K34" s="11">
        <v>624.56200000000001</v>
      </c>
      <c r="L34" s="11">
        <v>128.39099999999999</v>
      </c>
      <c r="M34" s="12">
        <f t="shared" ref="M34" si="194">(I34-L34)/(K34-L34)</f>
        <v>0.75249258824074761</v>
      </c>
      <c r="N34" s="12">
        <f t="shared" ref="N34" si="195">(J34-L34)/(K34-L34)</f>
        <v>0.90100791864095253</v>
      </c>
      <c r="O34" s="11">
        <v>325.91399999999999</v>
      </c>
      <c r="P34" s="11">
        <v>410.50599999999997</v>
      </c>
      <c r="Q34" s="11">
        <v>560.18799999999999</v>
      </c>
      <c r="R34" s="11">
        <v>135.4</v>
      </c>
      <c r="S34" s="12">
        <f t="shared" ref="S34" si="196">(O34-R34)/(Q34-R34)</f>
        <v>0.44849195363334177</v>
      </c>
      <c r="T34" s="12">
        <f t="shared" ref="T34" si="197">(P34-R34)/(Q34-R34)</f>
        <v>0.64763128901946376</v>
      </c>
      <c r="U34" s="11">
        <v>847.10599999999999</v>
      </c>
      <c r="V34" s="11">
        <v>1375.107</v>
      </c>
      <c r="W34" s="11">
        <v>982.16700000000003</v>
      </c>
      <c r="X34" s="11">
        <v>142</v>
      </c>
      <c r="Y34" s="12">
        <f t="shared" ref="Y34" si="198">(U34-X34)/(W34-X34)</f>
        <v>0.83924505485219003</v>
      </c>
      <c r="Z34" s="12">
        <f t="shared" ref="Z34" si="199">(V34-X34)/(W34-X34)</f>
        <v>1.4676927325162734</v>
      </c>
      <c r="AA34" s="11">
        <v>2130.2020000000002</v>
      </c>
      <c r="AB34" s="11">
        <v>3316.1489999999999</v>
      </c>
      <c r="AC34" s="11">
        <v>1101.3</v>
      </c>
      <c r="AD34" s="11">
        <v>242.083</v>
      </c>
      <c r="AE34" s="12">
        <f t="shared" ref="AE34" si="200">(AA34-AD34)/(AC34-AD34)</f>
        <v>2.1974879454200744</v>
      </c>
      <c r="AF34" s="12">
        <f t="shared" ref="AF34" si="201">(AB34-AD34)/(AC34-AD34)</f>
        <v>3.5777527679270777</v>
      </c>
      <c r="AG34" s="11">
        <v>777.27</v>
      </c>
      <c r="AH34" s="11">
        <v>1472.184</v>
      </c>
      <c r="AI34" s="11">
        <v>582.75</v>
      </c>
      <c r="AJ34" s="11">
        <v>125.821</v>
      </c>
      <c r="AK34" s="12">
        <f t="shared" ref="AK34" si="202">(AG34-AJ34)/(AI34-AJ34)</f>
        <v>1.425711653232778</v>
      </c>
      <c r="AL34" s="12">
        <f t="shared" ref="AL34" si="203">(AH34-AJ34)/(AI34-AJ34)</f>
        <v>2.9465474942496539</v>
      </c>
      <c r="AM34" s="11">
        <v>1207.9829999999999</v>
      </c>
      <c r="AN34" s="11">
        <v>1384.433</v>
      </c>
      <c r="AO34" s="11">
        <v>951.66700000000003</v>
      </c>
      <c r="AP34" s="11">
        <v>132.4</v>
      </c>
      <c r="AQ34" s="12">
        <f t="shared" ref="AQ34" si="204">(AM34-AP34)/(AO34-AP34)</f>
        <v>1.3128601542598441</v>
      </c>
      <c r="AR34" s="12">
        <f t="shared" ref="AR34" si="205">(AN34-AP34)/(AO34-AP34)</f>
        <v>1.5282356057304882</v>
      </c>
      <c r="AS34" s="11">
        <v>470.45400000000001</v>
      </c>
      <c r="AT34" s="11">
        <v>1413.44</v>
      </c>
      <c r="AU34" s="11">
        <v>449.85700000000003</v>
      </c>
      <c r="AV34" s="11">
        <v>123.18899999999999</v>
      </c>
      <c r="AW34" s="12">
        <f t="shared" ref="AW34" si="206">(AS34-AV34)/(AU34-AV34)</f>
        <v>1.0630517834621083</v>
      </c>
      <c r="AX34" s="12">
        <f t="shared" ref="AX34" si="207">(AT34-AV34)/(AU34-AV34)</f>
        <v>3.949731837829233</v>
      </c>
      <c r="AY34" s="11">
        <v>418.57499999999999</v>
      </c>
      <c r="AZ34" s="11">
        <v>512.57399999999996</v>
      </c>
      <c r="BA34" s="11">
        <v>696.42899999999997</v>
      </c>
      <c r="BB34" s="11">
        <v>137.56700000000001</v>
      </c>
      <c r="BC34" s="12">
        <f t="shared" ref="BC34" si="208">(AY34-BB34)/(BA34-BB34)</f>
        <v>0.50282180574095214</v>
      </c>
      <c r="BD34" s="12">
        <f t="shared" ref="BD34" si="209">(AZ34-BB34)/(BA34-BB34)</f>
        <v>0.67101896353661539</v>
      </c>
      <c r="BE34" s="11">
        <v>381.553</v>
      </c>
      <c r="BF34" s="11">
        <v>462.92599999999999</v>
      </c>
      <c r="BG34" s="11">
        <v>472</v>
      </c>
      <c r="BH34" s="11">
        <v>136.125</v>
      </c>
      <c r="BI34" s="12">
        <f t="shared" ref="BI34" si="210">(BE34-BH34)/(BG34-BH34)</f>
        <v>0.73071231857089691</v>
      </c>
      <c r="BJ34" s="12">
        <f t="shared" ref="BJ34" si="211">(BF34-BH34)/(BG34-BH34)</f>
        <v>0.97298399702270189</v>
      </c>
      <c r="BK34" s="11">
        <v>836.755</v>
      </c>
      <c r="BL34" s="11">
        <v>1220.3050000000001</v>
      </c>
      <c r="BM34" s="11">
        <v>1163.8</v>
      </c>
      <c r="BN34" s="11">
        <v>135.95699999999999</v>
      </c>
      <c r="BO34" s="12">
        <f t="shared" ref="BO34" si="212">(BK34-BN34)/(BM34-BN34)</f>
        <v>0.68181424595001383</v>
      </c>
      <c r="BP34" s="12">
        <f t="shared" ref="BP34" si="213">(BL34-BN34)/(BM34-BN34)</f>
        <v>1.0549743491953538</v>
      </c>
      <c r="BQ34" s="11">
        <v>349.36200000000002</v>
      </c>
      <c r="BR34" s="11">
        <v>1012.373</v>
      </c>
      <c r="BS34" s="11">
        <v>519.03800000000001</v>
      </c>
      <c r="BT34" s="11">
        <v>142.70500000000001</v>
      </c>
      <c r="BU34" s="12">
        <f t="shared" ref="BU34" si="214">(BQ34-BT34)/(BS34-BT34)</f>
        <v>0.54913334732803132</v>
      </c>
      <c r="BV34" s="12">
        <f t="shared" ref="BV34" si="215">(BR34-BT34)/(BS34-BT34)</f>
        <v>2.3109001868026455</v>
      </c>
      <c r="BW34" s="11">
        <v>305.21600000000001</v>
      </c>
      <c r="BX34" s="11">
        <v>1138.0250000000001</v>
      </c>
      <c r="BY34" s="11">
        <v>342.31200000000001</v>
      </c>
      <c r="BZ34" s="11">
        <v>133.125</v>
      </c>
      <c r="CA34" s="12">
        <f t="shared" ref="CA34" si="216">(BW34-BZ34)/(BY34-BZ34)</f>
        <v>0.82266584443583968</v>
      </c>
      <c r="CB34" s="12">
        <f t="shared" ref="CB34" si="217">(BX34-BZ34)/(BY34-BZ34)</f>
        <v>4.8038358024160202</v>
      </c>
      <c r="CC34" s="11">
        <v>824.11599999999999</v>
      </c>
      <c r="CD34" s="11">
        <v>2651.5459999999998</v>
      </c>
      <c r="CE34" s="11">
        <v>737.5</v>
      </c>
      <c r="CF34" s="11">
        <v>131.75</v>
      </c>
      <c r="CG34" s="12">
        <f t="shared" ref="CG34" si="218">(CC34-CF34)/(CE34-CF34)</f>
        <v>1.1429896822121337</v>
      </c>
      <c r="CH34" s="12">
        <f t="shared" ref="CH34" si="219">(CD34-CF34)/(CE34-CF34)</f>
        <v>4.1597952950887329</v>
      </c>
      <c r="CI34" s="11">
        <v>368.32100000000003</v>
      </c>
      <c r="CJ34" s="11">
        <v>847.23900000000003</v>
      </c>
      <c r="CK34" s="11">
        <v>343</v>
      </c>
      <c r="CL34" s="11">
        <v>187.679</v>
      </c>
      <c r="CM34" s="12">
        <f t="shared" ref="CM34" si="220">(CI34-CL34)/(CK34-CL34)</f>
        <v>1.1630236735534798</v>
      </c>
      <c r="CN34" s="12">
        <f t="shared" ref="CN34" si="221">(CJ34-CL34)/(CK34-CL34)</f>
        <v>4.2464315836235933</v>
      </c>
      <c r="CO34" s="11">
        <v>1228.9639999999999</v>
      </c>
      <c r="CP34" s="11">
        <v>3791.587</v>
      </c>
      <c r="CQ34" s="11">
        <v>1278.3530000000001</v>
      </c>
      <c r="CR34" s="11">
        <v>133.029</v>
      </c>
      <c r="CS34" s="12">
        <f t="shared" ref="CS34" si="222">(CO34-CR34)/(CQ34-CR34)</f>
        <v>0.95687770447489084</v>
      </c>
      <c r="CT34" s="12">
        <f t="shared" ref="CT34" si="223">(CP34-CR34)/(CQ34-CR34)</f>
        <v>3.1943432600731319</v>
      </c>
    </row>
    <row r="35" spans="2:98" x14ac:dyDescent="0.2">
      <c r="B35" s="10"/>
      <c r="C35" s="11"/>
      <c r="D35" s="11"/>
      <c r="E35" s="11"/>
      <c r="F35" s="11"/>
      <c r="G35" s="12"/>
      <c r="H35" s="12"/>
      <c r="I35" s="11"/>
      <c r="J35" s="11"/>
      <c r="K35" s="11"/>
      <c r="L35" s="11"/>
      <c r="M35" s="12"/>
      <c r="N35" s="12"/>
      <c r="O35" s="11"/>
      <c r="P35" s="11"/>
      <c r="Q35" s="11"/>
      <c r="R35" s="11"/>
      <c r="S35" s="12"/>
      <c r="T35" s="12"/>
      <c r="U35" s="11"/>
      <c r="V35" s="11"/>
      <c r="W35" s="11"/>
      <c r="X35" s="11"/>
      <c r="Y35" s="12"/>
      <c r="Z35" s="12"/>
      <c r="AA35" s="11"/>
      <c r="AB35" s="11"/>
      <c r="AC35" s="11"/>
      <c r="AD35" s="11"/>
      <c r="AE35" s="12"/>
      <c r="AF35" s="12"/>
      <c r="AG35" s="11"/>
      <c r="AH35" s="11"/>
      <c r="AI35" s="11"/>
      <c r="AJ35" s="11"/>
      <c r="AK35" s="12"/>
      <c r="AL35" s="12"/>
      <c r="AM35" s="11"/>
      <c r="AN35" s="11"/>
      <c r="AO35" s="11"/>
      <c r="AP35" s="11"/>
      <c r="AQ35" s="12"/>
      <c r="AR35" s="12"/>
      <c r="AS35" s="11"/>
      <c r="AT35" s="11"/>
      <c r="AU35" s="11"/>
      <c r="AV35" s="11"/>
      <c r="AW35" s="12"/>
      <c r="AX35" s="12"/>
      <c r="AY35" s="11"/>
      <c r="AZ35" s="11"/>
      <c r="BA35" s="11"/>
      <c r="BB35" s="11"/>
      <c r="BC35" s="12"/>
      <c r="BD35" s="12"/>
      <c r="BE35" s="11"/>
      <c r="BF35" s="11"/>
      <c r="BG35" s="11"/>
      <c r="BH35" s="11"/>
      <c r="BI35" s="12"/>
      <c r="BJ35" s="12"/>
      <c r="BK35" s="11"/>
      <c r="BL35" s="11"/>
      <c r="BM35" s="11"/>
      <c r="BN35" s="11"/>
      <c r="BO35" s="12"/>
      <c r="BP35" s="12"/>
      <c r="BQ35" s="11"/>
      <c r="BR35" s="11"/>
      <c r="BS35" s="11"/>
      <c r="BT35" s="11"/>
      <c r="BU35" s="12"/>
      <c r="BV35" s="12"/>
      <c r="BW35" s="11"/>
      <c r="BX35" s="11"/>
      <c r="BY35" s="11"/>
      <c r="BZ35" s="11"/>
      <c r="CA35" s="12"/>
      <c r="CB35" s="12"/>
      <c r="CC35" s="11"/>
      <c r="CD35" s="11"/>
      <c r="CE35" s="11"/>
      <c r="CF35" s="11"/>
      <c r="CG35" s="12"/>
      <c r="CH35" s="12"/>
      <c r="CI35" s="11"/>
      <c r="CJ35" s="11"/>
      <c r="CK35" s="11"/>
      <c r="CL35" s="11"/>
      <c r="CM35" s="12"/>
      <c r="CN35" s="12"/>
      <c r="CO35" s="11"/>
      <c r="CP35" s="11"/>
      <c r="CQ35" s="11"/>
      <c r="CR35" s="11"/>
      <c r="CS35" s="12"/>
      <c r="CT35" s="12"/>
    </row>
    <row r="36" spans="2:98" x14ac:dyDescent="0.2">
      <c r="B36" s="10"/>
      <c r="C36" s="11"/>
      <c r="D36" s="11"/>
      <c r="E36" s="11"/>
      <c r="F36" s="11"/>
      <c r="G36" s="12"/>
      <c r="H36" s="12"/>
      <c r="I36" s="11"/>
      <c r="J36" s="11"/>
      <c r="K36" s="11"/>
      <c r="L36" s="11"/>
      <c r="M36" s="12"/>
      <c r="N36" s="12"/>
      <c r="O36" s="11"/>
      <c r="P36" s="11"/>
      <c r="Q36" s="11"/>
      <c r="R36" s="11"/>
      <c r="S36" s="12"/>
      <c r="T36" s="12"/>
      <c r="U36" s="11"/>
      <c r="V36" s="11"/>
      <c r="W36" s="11"/>
      <c r="X36" s="11"/>
      <c r="Y36" s="12"/>
      <c r="Z36" s="12"/>
      <c r="AA36" s="11"/>
      <c r="AB36" s="11"/>
      <c r="AC36" s="11"/>
      <c r="AD36" s="11"/>
      <c r="AE36" s="12"/>
      <c r="AF36" s="12"/>
      <c r="AG36" s="11"/>
      <c r="AH36" s="11"/>
      <c r="AI36" s="11"/>
      <c r="AJ36" s="11"/>
      <c r="AK36" s="12"/>
      <c r="AL36" s="12"/>
      <c r="AM36" s="11"/>
      <c r="AN36" s="11"/>
      <c r="AO36" s="11"/>
      <c r="AP36" s="11"/>
      <c r="AQ36" s="12"/>
      <c r="AR36" s="12"/>
      <c r="AS36" s="11"/>
      <c r="AT36" s="11"/>
      <c r="AU36" s="11"/>
      <c r="AV36" s="11"/>
      <c r="AW36" s="12"/>
      <c r="AX36" s="12"/>
      <c r="AY36" s="11"/>
      <c r="AZ36" s="11"/>
      <c r="BA36" s="11"/>
      <c r="BB36" s="11"/>
      <c r="BC36" s="12"/>
      <c r="BD36" s="12"/>
      <c r="BE36" s="11"/>
      <c r="BF36" s="11"/>
      <c r="BG36" s="11"/>
      <c r="BH36" s="11"/>
      <c r="BI36" s="12"/>
      <c r="BJ36" s="12"/>
      <c r="BK36" s="11"/>
      <c r="BL36" s="11"/>
      <c r="BM36" s="11"/>
      <c r="BN36" s="11"/>
      <c r="BO36" s="12"/>
      <c r="BP36" s="12"/>
      <c r="BQ36" s="11"/>
      <c r="BR36" s="11"/>
      <c r="BS36" s="11"/>
      <c r="BT36" s="11"/>
      <c r="BU36" s="12"/>
      <c r="BV36" s="12"/>
      <c r="BW36" s="11"/>
      <c r="BX36" s="11"/>
      <c r="BY36" s="11"/>
      <c r="BZ36" s="11"/>
      <c r="CA36" s="12"/>
      <c r="CB36" s="12"/>
      <c r="CC36" s="11"/>
      <c r="CD36" s="11"/>
      <c r="CE36" s="11"/>
      <c r="CF36" s="11"/>
      <c r="CG36" s="12"/>
      <c r="CH36" s="12"/>
      <c r="CI36" s="11"/>
      <c r="CJ36" s="11"/>
      <c r="CK36" s="11"/>
      <c r="CL36" s="11"/>
      <c r="CM36" s="12"/>
      <c r="CN36" s="12"/>
      <c r="CO36" s="11"/>
      <c r="CP36" s="11"/>
      <c r="CQ36" s="11"/>
      <c r="CR36" s="11"/>
      <c r="CS36" s="12"/>
      <c r="CT36" s="12"/>
    </row>
    <row r="37" spans="2:98" x14ac:dyDescent="0.2">
      <c r="B37" s="10"/>
      <c r="C37" s="11"/>
      <c r="D37" s="11"/>
      <c r="E37" s="11"/>
      <c r="F37" s="11"/>
      <c r="G37" s="12"/>
      <c r="H37" s="12"/>
      <c r="I37" s="11"/>
      <c r="J37" s="11"/>
      <c r="K37" s="11"/>
      <c r="L37" s="11"/>
      <c r="M37" s="12"/>
      <c r="N37" s="12"/>
      <c r="O37" s="11"/>
      <c r="P37" s="11"/>
      <c r="Q37" s="11"/>
      <c r="R37" s="11"/>
      <c r="S37" s="12"/>
      <c r="T37" s="12"/>
      <c r="U37" s="11"/>
      <c r="V37" s="11"/>
      <c r="W37" s="11"/>
      <c r="X37" s="11"/>
      <c r="Y37" s="12"/>
      <c r="Z37" s="12"/>
      <c r="AA37" s="11"/>
      <c r="AB37" s="11"/>
      <c r="AC37" s="11"/>
      <c r="AD37" s="11"/>
      <c r="AE37" s="12"/>
      <c r="AF37" s="12"/>
      <c r="AG37" s="11"/>
      <c r="AH37" s="11"/>
      <c r="AI37" s="11"/>
      <c r="AJ37" s="11"/>
      <c r="AK37" s="12"/>
      <c r="AL37" s="12"/>
      <c r="AM37" s="11"/>
      <c r="AN37" s="11"/>
      <c r="AO37" s="11"/>
      <c r="AP37" s="11"/>
      <c r="AQ37" s="12"/>
      <c r="AR37" s="12"/>
      <c r="AS37" s="11"/>
      <c r="AT37" s="11"/>
      <c r="AU37" s="11"/>
      <c r="AV37" s="11"/>
      <c r="AW37" s="12"/>
      <c r="AX37" s="12"/>
      <c r="AY37" s="11"/>
      <c r="AZ37" s="11"/>
      <c r="BA37" s="11"/>
      <c r="BB37" s="11"/>
      <c r="BC37" s="12"/>
      <c r="BD37" s="12"/>
      <c r="BE37" s="11"/>
      <c r="BF37" s="11"/>
      <c r="BG37" s="11"/>
      <c r="BH37" s="11"/>
      <c r="BI37" s="12"/>
      <c r="BJ37" s="12"/>
      <c r="BK37" s="11"/>
      <c r="BL37" s="11"/>
      <c r="BM37" s="11"/>
      <c r="BN37" s="11"/>
      <c r="BO37" s="12"/>
      <c r="BP37" s="12"/>
      <c r="BQ37" s="11"/>
      <c r="BR37" s="11"/>
      <c r="BS37" s="11"/>
      <c r="BT37" s="11"/>
      <c r="BU37" s="12"/>
      <c r="BV37" s="12"/>
      <c r="BW37" s="11"/>
      <c r="BX37" s="11"/>
      <c r="BY37" s="11"/>
      <c r="BZ37" s="11"/>
      <c r="CA37" s="12"/>
      <c r="CB37" s="12"/>
      <c r="CC37" s="11"/>
      <c r="CD37" s="11"/>
      <c r="CE37" s="11"/>
      <c r="CF37" s="11"/>
      <c r="CG37" s="12"/>
      <c r="CH37" s="12"/>
      <c r="CI37" s="11"/>
      <c r="CJ37" s="11"/>
      <c r="CK37" s="11"/>
      <c r="CL37" s="11"/>
      <c r="CM37" s="12"/>
      <c r="CN37" s="12"/>
      <c r="CO37" s="11"/>
      <c r="CP37" s="11"/>
      <c r="CQ37" s="11"/>
      <c r="CR37" s="11"/>
      <c r="CS37" s="12"/>
      <c r="CT37" s="12"/>
    </row>
    <row r="38" spans="2:98" x14ac:dyDescent="0.2">
      <c r="B38" s="10">
        <v>9</v>
      </c>
      <c r="C38" s="11">
        <v>626.85299999999995</v>
      </c>
      <c r="D38" s="11">
        <v>831.077</v>
      </c>
      <c r="E38" s="11">
        <v>838.471</v>
      </c>
      <c r="F38" s="11">
        <v>132.17099999999999</v>
      </c>
      <c r="G38" s="12">
        <f t="shared" ref="G38" si="224">(C38-F38)/(E38-F38)</f>
        <v>0.70038510547925814</v>
      </c>
      <c r="H38" s="12">
        <f t="shared" ref="H38" si="225">(D38-F38)/(E38-F38)</f>
        <v>0.98953136061163816</v>
      </c>
      <c r="I38" s="11">
        <v>893.36800000000005</v>
      </c>
      <c r="J38" s="11">
        <v>713.16600000000005</v>
      </c>
      <c r="K38" s="11">
        <v>1442.2860000000001</v>
      </c>
      <c r="L38" s="11">
        <v>126.26900000000001</v>
      </c>
      <c r="M38" s="12">
        <f t="shared" ref="M38" si="226">(I38-L38)/(K38-L38)</f>
        <v>0.58289444589241635</v>
      </c>
      <c r="N38" s="12">
        <f t="shared" ref="N38" si="227">(J38-L38)/(K38-L38)</f>
        <v>0.44596460380071079</v>
      </c>
      <c r="O38" s="11">
        <v>506.70299999999997</v>
      </c>
      <c r="P38" s="11">
        <v>489.87599999999998</v>
      </c>
      <c r="Q38" s="11">
        <v>714</v>
      </c>
      <c r="R38" s="11">
        <v>133.11799999999999</v>
      </c>
      <c r="S38" s="12">
        <f t="shared" ref="S38" si="228">(O38-R38)/(Q38-R38)</f>
        <v>0.64313406165107534</v>
      </c>
      <c r="T38" s="12">
        <f t="shared" ref="T38" si="229">(P38-R38)/(Q38-R38)</f>
        <v>0.61416604405025454</v>
      </c>
      <c r="U38" s="11">
        <v>1265.307</v>
      </c>
      <c r="V38" s="11">
        <v>1577.5940000000001</v>
      </c>
      <c r="W38" s="11">
        <v>1547.2380000000001</v>
      </c>
      <c r="X38" s="11">
        <v>127.967</v>
      </c>
      <c r="Y38" s="12">
        <f t="shared" ref="Y38" si="230">(U38-X38)/(W38-X38)</f>
        <v>0.80135506185922201</v>
      </c>
      <c r="Z38" s="12">
        <f t="shared" ref="Z38" si="231">(V38-X38)/(W38-X38)</f>
        <v>1.0213884451947515</v>
      </c>
      <c r="AA38" s="11">
        <v>1099.153</v>
      </c>
      <c r="AB38" s="11">
        <v>2080.1840000000002</v>
      </c>
      <c r="AC38" s="11">
        <v>978.33299999999997</v>
      </c>
      <c r="AD38" s="11">
        <v>126.333</v>
      </c>
      <c r="AE38" s="12">
        <f t="shared" ref="AE38" si="232">(AA38-AD38)/(AC38-AD38)</f>
        <v>1.1418075117370892</v>
      </c>
      <c r="AF38" s="12">
        <f t="shared" ref="AF38" si="233">(AB38-AD38)/(AC38-AD38)</f>
        <v>2.2932523474178406</v>
      </c>
      <c r="AG38" s="11">
        <v>1632.2349999999999</v>
      </c>
      <c r="AH38" s="11">
        <v>3773.8670000000002</v>
      </c>
      <c r="AI38" s="11">
        <v>1521.9169999999999</v>
      </c>
      <c r="AJ38" s="11">
        <v>198.95</v>
      </c>
      <c r="AK38" s="12">
        <f t="shared" ref="AK38" si="234">(AG38-AJ38)/(AI38-AJ38)</f>
        <v>1.0833868116135927</v>
      </c>
      <c r="AL38" s="12">
        <f t="shared" ref="AL38" si="235">(AH38-AJ38)/(AI38-AJ38)</f>
        <v>2.7021966534312654</v>
      </c>
      <c r="AM38" s="11">
        <v>1294.462</v>
      </c>
      <c r="AN38" s="11">
        <v>2220.54</v>
      </c>
      <c r="AO38" s="11">
        <v>995.8</v>
      </c>
      <c r="AP38" s="11">
        <v>130.77799999999999</v>
      </c>
      <c r="AQ38" s="12">
        <f t="shared" ref="AQ38" si="236">(AM38-AP38)/(AO38-AP38)</f>
        <v>1.3452652071276801</v>
      </c>
      <c r="AR38" s="12">
        <f t="shared" ref="AR38" si="237">(AN38-AP38)/(AO38-AP38)</f>
        <v>2.4158483830469057</v>
      </c>
      <c r="AS38" s="11">
        <v>737.49800000000005</v>
      </c>
      <c r="AT38" s="11">
        <v>797.24400000000003</v>
      </c>
      <c r="AU38" s="11">
        <v>605.66700000000003</v>
      </c>
      <c r="AV38" s="11">
        <v>130.96700000000001</v>
      </c>
      <c r="AW38" s="12">
        <f t="shared" ref="AW38" si="238">(AS38-AV38)/(AU38-AV38)</f>
        <v>1.2777143459026754</v>
      </c>
      <c r="AX38" s="12">
        <f t="shared" ref="AX38" si="239">(AT38-AV38)/(AU38-AV38)</f>
        <v>1.403574889403834</v>
      </c>
      <c r="AY38" s="11">
        <v>273.48099999999999</v>
      </c>
      <c r="AZ38" s="11">
        <v>437.82600000000002</v>
      </c>
      <c r="BA38" s="11">
        <v>412.214</v>
      </c>
      <c r="BB38" s="11">
        <v>132.52000000000001</v>
      </c>
      <c r="BC38" s="12">
        <f t="shared" ref="BC38" si="240">(AY38-BB38)/(BA38-BB38)</f>
        <v>0.50398292419572821</v>
      </c>
      <c r="BD38" s="12">
        <f t="shared" ref="BD38" si="241">(AZ38-BB38)/(BA38-BB38)</f>
        <v>1.0915715031427207</v>
      </c>
      <c r="BE38" s="11">
        <v>535.51700000000005</v>
      </c>
      <c r="BF38" s="11">
        <v>789.06899999999996</v>
      </c>
      <c r="BG38" s="11">
        <v>683.75</v>
      </c>
      <c r="BH38" s="11">
        <v>140.85</v>
      </c>
      <c r="BI38" s="12">
        <f t="shared" ref="BI38" si="242">(BE38-BH38)/(BG38-BH38)</f>
        <v>0.72696076625529571</v>
      </c>
      <c r="BJ38" s="12">
        <f t="shared" ref="BJ38" si="243">(BF38-BH38)/(BG38-BH38)</f>
        <v>1.193993368944557</v>
      </c>
      <c r="BK38" s="11">
        <v>521.73</v>
      </c>
      <c r="BL38" s="11">
        <v>890.77700000000004</v>
      </c>
      <c r="BM38" s="11">
        <v>973.92600000000004</v>
      </c>
      <c r="BN38" s="11">
        <v>135.273</v>
      </c>
      <c r="BO38" s="12">
        <f t="shared" ref="BO38" si="244">(BK38-BN38)/(BM38-BN38)</f>
        <v>0.46080679375140848</v>
      </c>
      <c r="BP38" s="12">
        <f t="shared" ref="BP38" si="245">(BL38-BN38)/(BM38-BN38)</f>
        <v>0.90085410771797159</v>
      </c>
      <c r="BQ38" s="11">
        <v>1319.366</v>
      </c>
      <c r="BR38" s="11">
        <v>1296.3489999999999</v>
      </c>
      <c r="BS38" s="11">
        <v>1442</v>
      </c>
      <c r="BT38" s="11">
        <v>143.19999999999999</v>
      </c>
      <c r="BU38" s="12">
        <f t="shared" ref="BU38" si="246">(BQ38-BT38)/(BS38-BT38)</f>
        <v>0.90557899599630431</v>
      </c>
      <c r="BV38" s="12">
        <f t="shared" ref="BV38" si="247">(BR38-BT38)/(BS38-BT38)</f>
        <v>0.88785725284878347</v>
      </c>
      <c r="BW38" s="11">
        <v>285.8</v>
      </c>
      <c r="BX38" s="11">
        <v>677.70600000000002</v>
      </c>
      <c r="BY38" s="11">
        <v>282.55599999999998</v>
      </c>
      <c r="BZ38" s="11">
        <v>129.86500000000001</v>
      </c>
      <c r="CA38" s="12">
        <f t="shared" ref="CA38" si="248">(BW38-BZ38)/(BY38-BZ38)</f>
        <v>1.0212455220019518</v>
      </c>
      <c r="CB38" s="12">
        <f t="shared" ref="CB38" si="249">(BX38-BZ38)/(BY38-BZ38)</f>
        <v>3.58790629441159</v>
      </c>
      <c r="CC38" s="11">
        <v>251.01</v>
      </c>
      <c r="CD38" s="11">
        <v>396.91899999999998</v>
      </c>
      <c r="CE38" s="11">
        <v>248.43799999999999</v>
      </c>
      <c r="CF38" s="11">
        <v>125.931</v>
      </c>
      <c r="CG38" s="12">
        <f t="shared" ref="CG38" si="250">(CC38-CF38)/(CE38-CF38)</f>
        <v>1.0209947186691373</v>
      </c>
      <c r="CH38" s="12">
        <f t="shared" ref="CH38" si="251">(CD38-CF38)/(CE38-CF38)</f>
        <v>2.2120205376019331</v>
      </c>
      <c r="CI38" s="11">
        <v>587.60400000000004</v>
      </c>
      <c r="CJ38" s="11">
        <v>1981.912</v>
      </c>
      <c r="CK38" s="11">
        <v>711.91700000000003</v>
      </c>
      <c r="CL38" s="11">
        <v>176.26900000000001</v>
      </c>
      <c r="CM38" s="12">
        <f t="shared" ref="CM38" si="252">(CI38-CL38)/(CK38-CL38)</f>
        <v>0.76792035067805731</v>
      </c>
      <c r="CN38" s="12">
        <f t="shared" ref="CN38" si="253">(CJ38-CL38)/(CK38-CL38)</f>
        <v>3.3709506989664852</v>
      </c>
      <c r="CO38" s="11">
        <v>542.72199999999998</v>
      </c>
      <c r="CP38" s="11">
        <v>1200.2</v>
      </c>
      <c r="CQ38" s="11">
        <v>451.83300000000003</v>
      </c>
      <c r="CR38" s="11">
        <v>124.536</v>
      </c>
      <c r="CS38" s="12">
        <f t="shared" ref="CS38" si="254">(CO38-CR38)/(CQ38-CR38)</f>
        <v>1.2776957931175659</v>
      </c>
      <c r="CT38" s="12">
        <f t="shared" ref="CT38" si="255">(CP38-CR38)/(CQ38-CR38)</f>
        <v>3.2865073618151097</v>
      </c>
    </row>
    <row r="39" spans="2:98" x14ac:dyDescent="0.2">
      <c r="B39" s="10"/>
      <c r="C39" s="11"/>
      <c r="D39" s="11"/>
      <c r="E39" s="11"/>
      <c r="F39" s="11"/>
      <c r="G39" s="12"/>
      <c r="H39" s="12"/>
      <c r="I39" s="11"/>
      <c r="J39" s="11"/>
      <c r="K39" s="11"/>
      <c r="L39" s="11"/>
      <c r="M39" s="12"/>
      <c r="N39" s="12"/>
      <c r="O39" s="11"/>
      <c r="P39" s="11"/>
      <c r="Q39" s="11"/>
      <c r="R39" s="11"/>
      <c r="S39" s="12"/>
      <c r="T39" s="12"/>
      <c r="U39" s="11"/>
      <c r="V39" s="11"/>
      <c r="W39" s="11"/>
      <c r="X39" s="11"/>
      <c r="Y39" s="12"/>
      <c r="Z39" s="12"/>
      <c r="AA39" s="11"/>
      <c r="AB39" s="11"/>
      <c r="AC39" s="11"/>
      <c r="AD39" s="11"/>
      <c r="AE39" s="12"/>
      <c r="AF39" s="12"/>
      <c r="AG39" s="11"/>
      <c r="AH39" s="11"/>
      <c r="AI39" s="11"/>
      <c r="AJ39" s="11"/>
      <c r="AK39" s="12"/>
      <c r="AL39" s="12"/>
      <c r="AM39" s="11"/>
      <c r="AN39" s="11"/>
      <c r="AO39" s="11"/>
      <c r="AP39" s="11"/>
      <c r="AQ39" s="12"/>
      <c r="AR39" s="12"/>
      <c r="AS39" s="11"/>
      <c r="AT39" s="11"/>
      <c r="AU39" s="11"/>
      <c r="AV39" s="11"/>
      <c r="AW39" s="12"/>
      <c r="AX39" s="12"/>
      <c r="AY39" s="11"/>
      <c r="AZ39" s="11"/>
      <c r="BA39" s="11"/>
      <c r="BB39" s="11"/>
      <c r="BC39" s="12"/>
      <c r="BD39" s="12"/>
      <c r="BE39" s="11"/>
      <c r="BF39" s="11"/>
      <c r="BG39" s="11"/>
      <c r="BH39" s="11"/>
      <c r="BI39" s="12"/>
      <c r="BJ39" s="12"/>
      <c r="BK39" s="11"/>
      <c r="BL39" s="11"/>
      <c r="BM39" s="11"/>
      <c r="BN39" s="11"/>
      <c r="BO39" s="12"/>
      <c r="BP39" s="12"/>
      <c r="BQ39" s="11"/>
      <c r="BR39" s="11"/>
      <c r="BS39" s="11"/>
      <c r="BT39" s="11"/>
      <c r="BU39" s="12"/>
      <c r="BV39" s="12"/>
      <c r="BW39" s="11"/>
      <c r="BX39" s="11"/>
      <c r="BY39" s="11"/>
      <c r="BZ39" s="11"/>
      <c r="CA39" s="12"/>
      <c r="CB39" s="12"/>
      <c r="CC39" s="11"/>
      <c r="CD39" s="11"/>
      <c r="CE39" s="11"/>
      <c r="CF39" s="11"/>
      <c r="CG39" s="12"/>
      <c r="CH39" s="12"/>
      <c r="CI39" s="11"/>
      <c r="CJ39" s="11"/>
      <c r="CK39" s="11"/>
      <c r="CL39" s="11"/>
      <c r="CM39" s="12"/>
      <c r="CN39" s="12"/>
      <c r="CO39" s="11"/>
      <c r="CP39" s="11"/>
      <c r="CQ39" s="11"/>
      <c r="CR39" s="11"/>
      <c r="CS39" s="12"/>
      <c r="CT39" s="12"/>
    </row>
    <row r="40" spans="2:98" x14ac:dyDescent="0.2">
      <c r="B40" s="10"/>
      <c r="C40" s="11"/>
      <c r="D40" s="11"/>
      <c r="E40" s="11"/>
      <c r="F40" s="11"/>
      <c r="G40" s="12"/>
      <c r="H40" s="12"/>
      <c r="I40" s="11"/>
      <c r="J40" s="11"/>
      <c r="K40" s="11"/>
      <c r="L40" s="11"/>
      <c r="M40" s="12"/>
      <c r="N40" s="12"/>
      <c r="O40" s="11"/>
      <c r="P40" s="11"/>
      <c r="Q40" s="11"/>
      <c r="R40" s="11"/>
      <c r="S40" s="12"/>
      <c r="T40" s="12"/>
      <c r="U40" s="11"/>
      <c r="V40" s="11"/>
      <c r="W40" s="11"/>
      <c r="X40" s="11"/>
      <c r="Y40" s="12"/>
      <c r="Z40" s="12"/>
      <c r="AA40" s="11"/>
      <c r="AB40" s="11"/>
      <c r="AC40" s="11"/>
      <c r="AD40" s="11"/>
      <c r="AE40" s="12"/>
      <c r="AF40" s="12"/>
      <c r="AG40" s="11"/>
      <c r="AH40" s="11"/>
      <c r="AI40" s="11"/>
      <c r="AJ40" s="11"/>
      <c r="AK40" s="12"/>
      <c r="AL40" s="12"/>
      <c r="AM40" s="11"/>
      <c r="AN40" s="11"/>
      <c r="AO40" s="11"/>
      <c r="AP40" s="11"/>
      <c r="AQ40" s="12"/>
      <c r="AR40" s="12"/>
      <c r="AS40" s="11"/>
      <c r="AT40" s="11"/>
      <c r="AU40" s="11"/>
      <c r="AV40" s="11"/>
      <c r="AW40" s="12"/>
      <c r="AX40" s="12"/>
      <c r="AY40" s="11"/>
      <c r="AZ40" s="11"/>
      <c r="BA40" s="11"/>
      <c r="BB40" s="11"/>
      <c r="BC40" s="12"/>
      <c r="BD40" s="12"/>
      <c r="BE40" s="11"/>
      <c r="BF40" s="11"/>
      <c r="BG40" s="11"/>
      <c r="BH40" s="11"/>
      <c r="BI40" s="12"/>
      <c r="BJ40" s="12"/>
      <c r="BK40" s="11"/>
      <c r="BL40" s="11"/>
      <c r="BM40" s="11"/>
      <c r="BN40" s="11"/>
      <c r="BO40" s="12"/>
      <c r="BP40" s="12"/>
      <c r="BQ40" s="11"/>
      <c r="BR40" s="11"/>
      <c r="BS40" s="11"/>
      <c r="BT40" s="11"/>
      <c r="BU40" s="12"/>
      <c r="BV40" s="12"/>
      <c r="BW40" s="11"/>
      <c r="BX40" s="11"/>
      <c r="BY40" s="11"/>
      <c r="BZ40" s="11"/>
      <c r="CA40" s="12"/>
      <c r="CB40" s="12"/>
      <c r="CC40" s="11"/>
      <c r="CD40" s="11"/>
      <c r="CE40" s="11"/>
      <c r="CF40" s="11"/>
      <c r="CG40" s="12"/>
      <c r="CH40" s="12"/>
      <c r="CI40" s="11"/>
      <c r="CJ40" s="11"/>
      <c r="CK40" s="11"/>
      <c r="CL40" s="11"/>
      <c r="CM40" s="12"/>
      <c r="CN40" s="12"/>
      <c r="CO40" s="11"/>
      <c r="CP40" s="11"/>
      <c r="CQ40" s="11"/>
      <c r="CR40" s="11"/>
      <c r="CS40" s="12"/>
      <c r="CT40" s="12"/>
    </row>
    <row r="41" spans="2:98" x14ac:dyDescent="0.2">
      <c r="B41" s="10"/>
      <c r="C41" s="11"/>
      <c r="D41" s="11"/>
      <c r="E41" s="11"/>
      <c r="F41" s="11"/>
      <c r="G41" s="12"/>
      <c r="H41" s="12"/>
      <c r="I41" s="11"/>
      <c r="J41" s="11"/>
      <c r="K41" s="11"/>
      <c r="L41" s="11"/>
      <c r="M41" s="12"/>
      <c r="N41" s="12"/>
      <c r="O41" s="11"/>
      <c r="P41" s="11"/>
      <c r="Q41" s="11"/>
      <c r="R41" s="11"/>
      <c r="S41" s="12"/>
      <c r="T41" s="12"/>
      <c r="U41" s="11"/>
      <c r="V41" s="11"/>
      <c r="W41" s="11"/>
      <c r="X41" s="11"/>
      <c r="Y41" s="12"/>
      <c r="Z41" s="12"/>
      <c r="AA41" s="11"/>
      <c r="AB41" s="11"/>
      <c r="AC41" s="11"/>
      <c r="AD41" s="11"/>
      <c r="AE41" s="12"/>
      <c r="AF41" s="12"/>
      <c r="AG41" s="11"/>
      <c r="AH41" s="11"/>
      <c r="AI41" s="11"/>
      <c r="AJ41" s="11"/>
      <c r="AK41" s="12"/>
      <c r="AL41" s="12"/>
      <c r="AM41" s="11"/>
      <c r="AN41" s="11"/>
      <c r="AO41" s="11"/>
      <c r="AP41" s="11"/>
      <c r="AQ41" s="12"/>
      <c r="AR41" s="12"/>
      <c r="AS41" s="11"/>
      <c r="AT41" s="11"/>
      <c r="AU41" s="11"/>
      <c r="AV41" s="11"/>
      <c r="AW41" s="12"/>
      <c r="AX41" s="12"/>
      <c r="AY41" s="11"/>
      <c r="AZ41" s="11"/>
      <c r="BA41" s="11"/>
      <c r="BB41" s="11"/>
      <c r="BC41" s="12"/>
      <c r="BD41" s="12"/>
      <c r="BE41" s="11"/>
      <c r="BF41" s="11"/>
      <c r="BG41" s="11"/>
      <c r="BH41" s="11"/>
      <c r="BI41" s="12"/>
      <c r="BJ41" s="12"/>
      <c r="BK41" s="11"/>
      <c r="BL41" s="11"/>
      <c r="BM41" s="11"/>
      <c r="BN41" s="11"/>
      <c r="BO41" s="12"/>
      <c r="BP41" s="12"/>
      <c r="BQ41" s="11"/>
      <c r="BR41" s="11"/>
      <c r="BS41" s="11"/>
      <c r="BT41" s="11"/>
      <c r="BU41" s="12"/>
      <c r="BV41" s="12"/>
      <c r="BW41" s="11"/>
      <c r="BX41" s="11"/>
      <c r="BY41" s="11"/>
      <c r="BZ41" s="11"/>
      <c r="CA41" s="12"/>
      <c r="CB41" s="12"/>
      <c r="CC41" s="11"/>
      <c r="CD41" s="11"/>
      <c r="CE41" s="11"/>
      <c r="CF41" s="11"/>
      <c r="CG41" s="12"/>
      <c r="CH41" s="12"/>
      <c r="CI41" s="11"/>
      <c r="CJ41" s="11"/>
      <c r="CK41" s="11"/>
      <c r="CL41" s="11"/>
      <c r="CM41" s="12"/>
      <c r="CN41" s="12"/>
      <c r="CO41" s="11"/>
      <c r="CP41" s="11"/>
      <c r="CQ41" s="11"/>
      <c r="CR41" s="11"/>
      <c r="CS41" s="12"/>
      <c r="CT41" s="12"/>
    </row>
    <row r="42" spans="2:98" x14ac:dyDescent="0.2">
      <c r="B42" s="10">
        <v>10</v>
      </c>
      <c r="C42" s="11">
        <v>495.03800000000001</v>
      </c>
      <c r="D42" s="11">
        <v>374.346</v>
      </c>
      <c r="E42" s="11">
        <v>714</v>
      </c>
      <c r="F42" s="11">
        <v>128.67599999999999</v>
      </c>
      <c r="G42" s="12">
        <f t="shared" ref="G42" si="256">(C42-F42)/(E42-F42)</f>
        <v>0.6259131694582829</v>
      </c>
      <c r="H42" s="12">
        <f t="shared" ref="H42" si="257">(D42-F42)/(E42-F42)</f>
        <v>0.41971625971256943</v>
      </c>
      <c r="I42" s="11">
        <v>701.52</v>
      </c>
      <c r="J42" s="11">
        <v>1126.5730000000001</v>
      </c>
      <c r="K42" s="11">
        <v>993.33299999999997</v>
      </c>
      <c r="L42" s="11">
        <v>132.042</v>
      </c>
      <c r="M42" s="12">
        <f t="shared" ref="M42" si="258">(I42-L42)/(K42-L42)</f>
        <v>0.66119116535526323</v>
      </c>
      <c r="N42" s="12">
        <f t="shared" ref="N42" si="259">(J42-L42)/(K42-L42)</f>
        <v>1.1546980056682354</v>
      </c>
      <c r="O42" s="11">
        <v>561.721</v>
      </c>
      <c r="P42" s="11">
        <v>710.98800000000006</v>
      </c>
      <c r="Q42" s="11">
        <v>737</v>
      </c>
      <c r="R42" s="11">
        <v>153.76300000000001</v>
      </c>
      <c r="S42" s="12">
        <f t="shared" ref="S42" si="260">(O42-R42)/(Q42-R42)</f>
        <v>0.69947208424705565</v>
      </c>
      <c r="T42" s="12">
        <f t="shared" ref="T42" si="261">(P42-R42)/(Q42-R42)</f>
        <v>0.95540063473339321</v>
      </c>
      <c r="U42" s="11">
        <v>274.39299999999997</v>
      </c>
      <c r="V42" s="11">
        <v>319.00900000000001</v>
      </c>
      <c r="W42" s="11">
        <v>313.89999999999998</v>
      </c>
      <c r="X42" s="11">
        <v>132.23099999999999</v>
      </c>
      <c r="Y42" s="12">
        <f t="shared" ref="Y42" si="262">(U42-X42)/(W42-X42)</f>
        <v>0.78253306838260783</v>
      </c>
      <c r="Z42" s="12">
        <f t="shared" ref="Z42" si="263">(V42-X42)/(W42-X42)</f>
        <v>1.0281225745724369</v>
      </c>
      <c r="AA42" s="11">
        <v>787.51300000000003</v>
      </c>
      <c r="AB42" s="11">
        <v>1945.2570000000001</v>
      </c>
      <c r="AC42" s="11">
        <v>455.08300000000003</v>
      </c>
      <c r="AD42" s="11">
        <v>133</v>
      </c>
      <c r="AE42" s="12">
        <f t="shared" ref="AE42" si="264">(AA42-AD42)/(AC42-AD42)</f>
        <v>2.0321252596380437</v>
      </c>
      <c r="AF42" s="12">
        <f t="shared" ref="AF42" si="265">(AB42-AD42)/(AC42-AD42)</f>
        <v>5.6266769745686664</v>
      </c>
      <c r="AG42" s="11">
        <v>672.673</v>
      </c>
      <c r="AH42" s="11">
        <v>1193.605</v>
      </c>
      <c r="AI42" s="11">
        <v>628.09100000000001</v>
      </c>
      <c r="AJ42" s="11">
        <v>129.786</v>
      </c>
      <c r="AK42" s="12">
        <f t="shared" ref="AK42" si="266">(AG42-AJ42)/(AI42-AJ42)</f>
        <v>1.0894672941270906</v>
      </c>
      <c r="AL42" s="12">
        <f t="shared" ref="AL42" si="267">(AH42-AJ42)/(AI42-AJ42)</f>
        <v>2.1348752270195965</v>
      </c>
      <c r="AM42" s="11">
        <v>1735.049</v>
      </c>
      <c r="AN42" s="11">
        <v>3639.8180000000002</v>
      </c>
      <c r="AO42" s="11">
        <v>1615.3330000000001</v>
      </c>
      <c r="AP42" s="11">
        <v>138</v>
      </c>
      <c r="AQ42" s="12">
        <f t="shared" ref="AQ42" si="268">(AM42-AP42)/(AO42-AP42)</f>
        <v>1.0810352168400759</v>
      </c>
      <c r="AR42" s="12">
        <f t="shared" ref="AR42" si="269">(AN42-AP42)/(AO42-AP42)</f>
        <v>2.3703647045046714</v>
      </c>
      <c r="AS42" s="11">
        <v>718.31600000000003</v>
      </c>
      <c r="AT42" s="11">
        <v>1499.7629999999999</v>
      </c>
      <c r="AU42" s="11">
        <v>648.33299999999997</v>
      </c>
      <c r="AV42" s="11">
        <v>127.8</v>
      </c>
      <c r="AW42" s="12">
        <f t="shared" ref="AW42" si="270">(AS42-AV42)/(AU42-AV42)</f>
        <v>1.1344448862992358</v>
      </c>
      <c r="AX42" s="12">
        <f t="shared" ref="AX42" si="271">(AT42-AV42)/(AU42-AV42)</f>
        <v>2.635688803591703</v>
      </c>
      <c r="AY42" s="11">
        <v>288.49900000000002</v>
      </c>
      <c r="AZ42" s="11">
        <v>451.78199999999998</v>
      </c>
      <c r="BA42" s="11">
        <v>448.16699999999997</v>
      </c>
      <c r="BB42" s="11">
        <v>139.30000000000001</v>
      </c>
      <c r="BC42" s="12">
        <f t="shared" ref="BC42" si="272">(AY42-BB42)/(BA42-BB42)</f>
        <v>0.48305257602786972</v>
      </c>
      <c r="BD42" s="12">
        <f t="shared" ref="BD42" si="273">(AZ42-BB42)/(BA42-BB42)</f>
        <v>1.0117040667989783</v>
      </c>
      <c r="BE42" s="11">
        <v>394.77100000000002</v>
      </c>
      <c r="BF42" s="11">
        <v>569.18100000000004</v>
      </c>
      <c r="BG42" s="11">
        <v>487.27800000000002</v>
      </c>
      <c r="BH42" s="11">
        <v>147.86699999999999</v>
      </c>
      <c r="BI42" s="12">
        <f t="shared" ref="BI42" si="274">(BE42-BH42)/(BG42-BH42)</f>
        <v>0.72744843272610493</v>
      </c>
      <c r="BJ42" s="12">
        <f t="shared" ref="BJ42" si="275">(BF42-BH42)/(BG42-BH42)</f>
        <v>1.2413092091888596</v>
      </c>
      <c r="BK42" s="11">
        <v>298.04899999999998</v>
      </c>
      <c r="BL42" s="11">
        <v>1436.606</v>
      </c>
      <c r="BM42" s="11">
        <v>512.28099999999995</v>
      </c>
      <c r="BN42" s="11">
        <v>134.35599999999999</v>
      </c>
      <c r="BO42" s="12">
        <f t="shared" ref="BO42" si="276">(BK42-BN42)/(BM42-BN42)</f>
        <v>0.43313620427333466</v>
      </c>
      <c r="BP42" s="12">
        <f t="shared" ref="BP42" si="277">(BL42-BN42)/(BM42-BN42)</f>
        <v>3.445789508500364</v>
      </c>
      <c r="BQ42" s="11">
        <v>756.24699999999996</v>
      </c>
      <c r="BR42" s="11">
        <v>1831.546</v>
      </c>
      <c r="BS42" s="11">
        <v>1523.85</v>
      </c>
      <c r="BT42" s="11">
        <v>145.077</v>
      </c>
      <c r="BU42" s="12">
        <f t="shared" ref="BU42" si="278">(BQ42-BT42)/(BS42-BT42)</f>
        <v>0.44327093727538908</v>
      </c>
      <c r="BV42" s="12">
        <f t="shared" ref="BV42" si="279">(BR42-BT42)/(BS42-BT42)</f>
        <v>1.2231665401048615</v>
      </c>
      <c r="BW42" s="11">
        <v>1562.9760000000001</v>
      </c>
      <c r="BX42" s="11">
        <v>1921.7260000000001</v>
      </c>
      <c r="BY42" s="11">
        <v>1362.9169999999999</v>
      </c>
      <c r="BZ42" s="11">
        <v>129.56700000000001</v>
      </c>
      <c r="CA42" s="12">
        <f t="shared" ref="CA42" si="280">(BW42-BZ42)/(BY42-BZ42)</f>
        <v>1.1622078080025948</v>
      </c>
      <c r="CB42" s="12">
        <f t="shared" ref="CB42" si="281">(BX42-BZ42)/(BY42-BZ42)</f>
        <v>1.4530822556451941</v>
      </c>
      <c r="CC42" s="11">
        <v>585.14300000000003</v>
      </c>
      <c r="CD42" s="11">
        <v>1323.076</v>
      </c>
      <c r="CE42" s="11">
        <v>489.41399999999999</v>
      </c>
      <c r="CF42" s="11">
        <v>129.48699999999999</v>
      </c>
      <c r="CG42" s="12">
        <f t="shared" ref="CG42" si="282">(CC42-CF42)/(CE42-CF42)</f>
        <v>1.2659678212526431</v>
      </c>
      <c r="CH42" s="12">
        <f t="shared" ref="CH42" si="283">(CD42-CF42)/(CE42-CF42)</f>
        <v>3.316197451149816</v>
      </c>
      <c r="CI42" s="11">
        <v>838.62699999999995</v>
      </c>
      <c r="CJ42" s="11">
        <v>2053.5059999999999</v>
      </c>
      <c r="CK42" s="11">
        <v>981.87099999999998</v>
      </c>
      <c r="CL42" s="11">
        <v>128.02000000000001</v>
      </c>
      <c r="CM42" s="12">
        <f t="shared" ref="CM42" si="284">(CI42-CL42)/(CK42-CL42)</f>
        <v>0.83223770892111149</v>
      </c>
      <c r="CN42" s="12">
        <f t="shared" ref="CN42" si="285">(CJ42-CL42)/(CK42-CL42)</f>
        <v>2.2550608946994264</v>
      </c>
      <c r="CO42" s="11">
        <v>305.06900000000002</v>
      </c>
      <c r="CP42" s="11">
        <v>730.19899999999996</v>
      </c>
      <c r="CQ42" s="11">
        <v>280.95800000000003</v>
      </c>
      <c r="CR42" s="11">
        <v>142.30000000000001</v>
      </c>
      <c r="CS42" s="12">
        <f t="shared" ref="CS42" si="286">(CO42-CR42)/(CQ42-CR42)</f>
        <v>1.1738882718631451</v>
      </c>
      <c r="CT42" s="12">
        <f t="shared" ref="CT42" si="287">(CP42-CR42)/(CQ42-CR42)</f>
        <v>4.2399212450778156</v>
      </c>
    </row>
    <row r="43" spans="2:98" x14ac:dyDescent="0.2">
      <c r="B43" s="10"/>
      <c r="C43" s="11"/>
      <c r="D43" s="11"/>
      <c r="E43" s="11"/>
      <c r="F43" s="11"/>
      <c r="G43" s="12"/>
      <c r="H43" s="12"/>
      <c r="I43" s="11"/>
      <c r="J43" s="11"/>
      <c r="K43" s="11"/>
      <c r="L43" s="11"/>
      <c r="M43" s="12"/>
      <c r="N43" s="12"/>
      <c r="O43" s="11"/>
      <c r="P43" s="11"/>
      <c r="Q43" s="11"/>
      <c r="R43" s="11"/>
      <c r="S43" s="12"/>
      <c r="T43" s="12"/>
      <c r="U43" s="11"/>
      <c r="V43" s="11"/>
      <c r="W43" s="11"/>
      <c r="X43" s="11"/>
      <c r="Y43" s="12"/>
      <c r="Z43" s="12"/>
      <c r="AA43" s="11"/>
      <c r="AB43" s="11"/>
      <c r="AC43" s="11"/>
      <c r="AD43" s="11"/>
      <c r="AE43" s="12"/>
      <c r="AF43" s="12"/>
      <c r="AG43" s="11"/>
      <c r="AH43" s="11"/>
      <c r="AI43" s="11"/>
      <c r="AJ43" s="11"/>
      <c r="AK43" s="12"/>
      <c r="AL43" s="12"/>
      <c r="AM43" s="11"/>
      <c r="AN43" s="11"/>
      <c r="AO43" s="11"/>
      <c r="AP43" s="11"/>
      <c r="AQ43" s="12"/>
      <c r="AR43" s="12"/>
      <c r="AS43" s="11"/>
      <c r="AT43" s="11"/>
      <c r="AU43" s="11"/>
      <c r="AV43" s="11"/>
      <c r="AW43" s="12"/>
      <c r="AX43" s="12"/>
      <c r="AY43" s="11"/>
      <c r="AZ43" s="11"/>
      <c r="BA43" s="11"/>
      <c r="BB43" s="11"/>
      <c r="BC43" s="12"/>
      <c r="BD43" s="12"/>
      <c r="BE43" s="11"/>
      <c r="BF43" s="11"/>
      <c r="BG43" s="11"/>
      <c r="BH43" s="11"/>
      <c r="BI43" s="12"/>
      <c r="BJ43" s="12"/>
      <c r="BK43" s="11"/>
      <c r="BL43" s="11"/>
      <c r="BM43" s="11"/>
      <c r="BN43" s="11"/>
      <c r="BO43" s="12"/>
      <c r="BP43" s="12"/>
      <c r="BQ43" s="11"/>
      <c r="BR43" s="11"/>
      <c r="BS43" s="11"/>
      <c r="BT43" s="11"/>
      <c r="BU43" s="12"/>
      <c r="BV43" s="12"/>
      <c r="BW43" s="11"/>
      <c r="BX43" s="11"/>
      <c r="BY43" s="11"/>
      <c r="BZ43" s="11"/>
      <c r="CA43" s="12"/>
      <c r="CB43" s="12"/>
      <c r="CC43" s="11"/>
      <c r="CD43" s="11"/>
      <c r="CE43" s="11"/>
      <c r="CF43" s="11"/>
      <c r="CG43" s="12"/>
      <c r="CH43" s="12"/>
      <c r="CI43" s="11"/>
      <c r="CJ43" s="11"/>
      <c r="CK43" s="11"/>
      <c r="CL43" s="11"/>
      <c r="CM43" s="12"/>
      <c r="CN43" s="12"/>
      <c r="CO43" s="11"/>
      <c r="CP43" s="11"/>
      <c r="CQ43" s="11"/>
      <c r="CR43" s="11"/>
      <c r="CS43" s="12"/>
      <c r="CT43" s="12"/>
    </row>
    <row r="44" spans="2:98" x14ac:dyDescent="0.2">
      <c r="B44" s="10"/>
      <c r="C44" s="11"/>
      <c r="D44" s="11"/>
      <c r="E44" s="11"/>
      <c r="F44" s="11"/>
      <c r="G44" s="12"/>
      <c r="H44" s="12"/>
      <c r="I44" s="11"/>
      <c r="J44" s="11"/>
      <c r="K44" s="11"/>
      <c r="L44" s="11"/>
      <c r="M44" s="12"/>
      <c r="N44" s="12"/>
      <c r="O44" s="11"/>
      <c r="P44" s="11"/>
      <c r="Q44" s="11"/>
      <c r="R44" s="11"/>
      <c r="S44" s="12"/>
      <c r="T44" s="12"/>
      <c r="U44" s="11"/>
      <c r="V44" s="11"/>
      <c r="W44" s="11"/>
      <c r="X44" s="11"/>
      <c r="Y44" s="12"/>
      <c r="Z44" s="12"/>
      <c r="AA44" s="11"/>
      <c r="AB44" s="11"/>
      <c r="AC44" s="11"/>
      <c r="AD44" s="11"/>
      <c r="AE44" s="12"/>
      <c r="AF44" s="12"/>
      <c r="AG44" s="11"/>
      <c r="AH44" s="11"/>
      <c r="AI44" s="11"/>
      <c r="AJ44" s="11"/>
      <c r="AK44" s="12"/>
      <c r="AL44" s="12"/>
      <c r="AM44" s="11"/>
      <c r="AN44" s="11"/>
      <c r="AO44" s="11"/>
      <c r="AP44" s="11"/>
      <c r="AQ44" s="12"/>
      <c r="AR44" s="12"/>
      <c r="AS44" s="11"/>
      <c r="AT44" s="11"/>
      <c r="AU44" s="11"/>
      <c r="AV44" s="11"/>
      <c r="AW44" s="12"/>
      <c r="AX44" s="12"/>
      <c r="AY44" s="11"/>
      <c r="AZ44" s="11"/>
      <c r="BA44" s="11"/>
      <c r="BB44" s="11"/>
      <c r="BC44" s="12"/>
      <c r="BD44" s="12"/>
      <c r="BE44" s="11"/>
      <c r="BF44" s="11"/>
      <c r="BG44" s="11"/>
      <c r="BH44" s="11"/>
      <c r="BI44" s="12"/>
      <c r="BJ44" s="12"/>
      <c r="BK44" s="11"/>
      <c r="BL44" s="11"/>
      <c r="BM44" s="11"/>
      <c r="BN44" s="11"/>
      <c r="BO44" s="12"/>
      <c r="BP44" s="12"/>
      <c r="BQ44" s="11"/>
      <c r="BR44" s="11"/>
      <c r="BS44" s="11"/>
      <c r="BT44" s="11"/>
      <c r="BU44" s="12"/>
      <c r="BV44" s="12"/>
      <c r="BW44" s="11"/>
      <c r="BX44" s="11"/>
      <c r="BY44" s="11"/>
      <c r="BZ44" s="11"/>
      <c r="CA44" s="12"/>
      <c r="CB44" s="12"/>
      <c r="CC44" s="11"/>
      <c r="CD44" s="11"/>
      <c r="CE44" s="11"/>
      <c r="CF44" s="11"/>
      <c r="CG44" s="12"/>
      <c r="CH44" s="12"/>
      <c r="CI44" s="11"/>
      <c r="CJ44" s="11"/>
      <c r="CK44" s="11"/>
      <c r="CL44" s="11"/>
      <c r="CM44" s="12"/>
      <c r="CN44" s="12"/>
      <c r="CO44" s="11"/>
      <c r="CP44" s="11"/>
      <c r="CQ44" s="11"/>
      <c r="CR44" s="11"/>
      <c r="CS44" s="12"/>
      <c r="CT44" s="12"/>
    </row>
    <row r="45" spans="2:98" x14ac:dyDescent="0.2">
      <c r="B45" s="10"/>
      <c r="C45" s="11"/>
      <c r="D45" s="11"/>
      <c r="E45" s="11"/>
      <c r="F45" s="11"/>
      <c r="G45" s="12"/>
      <c r="H45" s="12"/>
      <c r="I45" s="11"/>
      <c r="J45" s="11"/>
      <c r="K45" s="11"/>
      <c r="L45" s="11"/>
      <c r="M45" s="12"/>
      <c r="N45" s="12"/>
      <c r="O45" s="11"/>
      <c r="P45" s="11"/>
      <c r="Q45" s="11"/>
      <c r="R45" s="11"/>
      <c r="S45" s="12"/>
      <c r="T45" s="12"/>
      <c r="U45" s="11"/>
      <c r="V45" s="11"/>
      <c r="W45" s="11"/>
      <c r="X45" s="11"/>
      <c r="Y45" s="12"/>
      <c r="Z45" s="12"/>
      <c r="AA45" s="11"/>
      <c r="AB45" s="11"/>
      <c r="AC45" s="11"/>
      <c r="AD45" s="11"/>
      <c r="AE45" s="12"/>
      <c r="AF45" s="12"/>
      <c r="AG45" s="11"/>
      <c r="AH45" s="11"/>
      <c r="AI45" s="11"/>
      <c r="AJ45" s="11"/>
      <c r="AK45" s="12"/>
      <c r="AL45" s="12"/>
      <c r="AM45" s="11"/>
      <c r="AN45" s="11"/>
      <c r="AO45" s="11"/>
      <c r="AP45" s="11"/>
      <c r="AQ45" s="12"/>
      <c r="AR45" s="12"/>
      <c r="AS45" s="11"/>
      <c r="AT45" s="11"/>
      <c r="AU45" s="11"/>
      <c r="AV45" s="11"/>
      <c r="AW45" s="12"/>
      <c r="AX45" s="12"/>
      <c r="AY45" s="11"/>
      <c r="AZ45" s="11"/>
      <c r="BA45" s="11"/>
      <c r="BB45" s="11"/>
      <c r="BC45" s="12"/>
      <c r="BD45" s="12"/>
      <c r="BE45" s="11"/>
      <c r="BF45" s="11"/>
      <c r="BG45" s="11"/>
      <c r="BH45" s="11"/>
      <c r="BI45" s="12"/>
      <c r="BJ45" s="12"/>
      <c r="BK45" s="11"/>
      <c r="BL45" s="11"/>
      <c r="BM45" s="11"/>
      <c r="BN45" s="11"/>
      <c r="BO45" s="12"/>
      <c r="BP45" s="12"/>
      <c r="BQ45" s="11"/>
      <c r="BR45" s="11"/>
      <c r="BS45" s="11"/>
      <c r="BT45" s="11"/>
      <c r="BU45" s="12"/>
      <c r="BV45" s="12"/>
      <c r="BW45" s="11"/>
      <c r="BX45" s="11"/>
      <c r="BY45" s="11"/>
      <c r="BZ45" s="11"/>
      <c r="CA45" s="12"/>
      <c r="CB45" s="12"/>
      <c r="CC45" s="11"/>
      <c r="CD45" s="11"/>
      <c r="CE45" s="11"/>
      <c r="CF45" s="11"/>
      <c r="CG45" s="12"/>
      <c r="CH45" s="12"/>
      <c r="CI45" s="11"/>
      <c r="CJ45" s="11"/>
      <c r="CK45" s="11"/>
      <c r="CL45" s="11"/>
      <c r="CM45" s="12"/>
      <c r="CN45" s="12"/>
      <c r="CO45" s="11"/>
      <c r="CP45" s="11"/>
      <c r="CQ45" s="11"/>
      <c r="CR45" s="11"/>
      <c r="CS45" s="12"/>
      <c r="CT45" s="12"/>
    </row>
    <row r="46" spans="2:98" x14ac:dyDescent="0.2">
      <c r="B46" s="10">
        <v>11</v>
      </c>
      <c r="C46" s="11">
        <v>567.03</v>
      </c>
      <c r="D46" s="11">
        <v>616.59699999999998</v>
      </c>
      <c r="E46" s="11">
        <v>779.5</v>
      </c>
      <c r="F46" s="11">
        <v>131.78899999999999</v>
      </c>
      <c r="G46" s="12">
        <f t="shared" ref="G46" si="288">(C46-F46)/(E46-F46)</f>
        <v>0.67196789926371481</v>
      </c>
      <c r="H46" s="12">
        <f t="shared" ref="H46" si="289">(D46-F46)/(E46-F46)</f>
        <v>0.74849431305011027</v>
      </c>
      <c r="I46" s="11">
        <v>723.57299999999998</v>
      </c>
      <c r="J46" s="11">
        <v>881.23299999999995</v>
      </c>
      <c r="K46" s="11">
        <v>989.375</v>
      </c>
      <c r="L46" s="11">
        <v>129.43799999999999</v>
      </c>
      <c r="M46" s="12">
        <f t="shared" ref="M46" si="290">(I46-L46)/(K46-L46)</f>
        <v>0.69090526399026908</v>
      </c>
      <c r="N46" s="12">
        <f t="shared" ref="N46" si="291">(J46-L46)/(K46-L46)</f>
        <v>0.87424427603417454</v>
      </c>
      <c r="O46" s="11">
        <v>567.35699999999997</v>
      </c>
      <c r="P46" s="11">
        <v>746.43700000000001</v>
      </c>
      <c r="Q46" s="11">
        <v>636.54999999999995</v>
      </c>
      <c r="R46" s="11">
        <v>189.82400000000001</v>
      </c>
      <c r="S46" s="12">
        <f t="shared" ref="S46" si="292">(O46-R46)/(Q46-R46)</f>
        <v>0.8451108733317515</v>
      </c>
      <c r="T46" s="12">
        <f t="shared" ref="T46" si="293">(P46-R46)/(Q46-R46)</f>
        <v>1.2459829962885529</v>
      </c>
      <c r="U46" s="11">
        <v>992.44299999999998</v>
      </c>
      <c r="V46" s="11">
        <v>1784.2429999999999</v>
      </c>
      <c r="W46" s="11">
        <v>1799.8</v>
      </c>
      <c r="X46" s="11">
        <v>133.233</v>
      </c>
      <c r="Y46" s="12">
        <f t="shared" ref="Y46" si="294">(U46-X46)/(W46-X46)</f>
        <v>0.5155568302984519</v>
      </c>
      <c r="Z46" s="12">
        <f t="shared" ref="Z46" si="295">(V46-X46)/(W46-X46)</f>
        <v>0.99066524178145854</v>
      </c>
      <c r="AA46" s="11">
        <v>608.84500000000003</v>
      </c>
      <c r="AB46" s="11">
        <v>1255.0039999999999</v>
      </c>
      <c r="AC46" s="11">
        <v>603.5</v>
      </c>
      <c r="AD46" s="11">
        <v>132.875</v>
      </c>
      <c r="AE46" s="12">
        <f t="shared" ref="AE46" si="296">(AA46-AD46)/(AC46-AD46)</f>
        <v>1.0113572377158035</v>
      </c>
      <c r="AF46" s="12">
        <f t="shared" ref="AF46" si="297">(AB46-AD46)/(AC46-AD46)</f>
        <v>2.3843378486055773</v>
      </c>
      <c r="AG46" s="11">
        <v>2561.413</v>
      </c>
      <c r="AH46" s="11">
        <v>3928.9340000000002</v>
      </c>
      <c r="AI46" s="11">
        <v>1834.7619999999999</v>
      </c>
      <c r="AJ46" s="11">
        <v>138.553</v>
      </c>
      <c r="AK46" s="12">
        <f t="shared" ref="AK46" si="298">(AG46-AJ46)/(AI46-AJ46)</f>
        <v>1.4283970902170666</v>
      </c>
      <c r="AL46" s="12">
        <f t="shared" ref="AL46" si="299">(AH46-AJ46)/(AI46-AJ46)</f>
        <v>2.2346190829078258</v>
      </c>
      <c r="AM46" s="11">
        <v>1381.4490000000001</v>
      </c>
      <c r="AN46" s="11">
        <v>2483.8710000000001</v>
      </c>
      <c r="AO46" s="11">
        <v>912.2</v>
      </c>
      <c r="AP46" s="11">
        <v>132.571</v>
      </c>
      <c r="AQ46" s="12">
        <f t="shared" ref="AQ46" si="300">(AM46-AP46)/(AO46-AP46)</f>
        <v>1.6018875644697672</v>
      </c>
      <c r="AR46" s="12">
        <f t="shared" ref="AR46" si="301">(AN46-AP46)/(AO46-AP46)</f>
        <v>3.0159216755661991</v>
      </c>
      <c r="AS46" s="11">
        <v>1077.454</v>
      </c>
      <c r="AT46" s="11">
        <v>2771.7150000000001</v>
      </c>
      <c r="AU46" s="11">
        <v>885.31200000000001</v>
      </c>
      <c r="AV46" s="11">
        <v>140.69</v>
      </c>
      <c r="AW46" s="12">
        <f t="shared" ref="AW46" si="302">(AS46-AV46)/(AU46-AV46)</f>
        <v>1.2580396496477404</v>
      </c>
      <c r="AX46" s="12">
        <f t="shared" ref="AX46" si="303">(AT46-AV46)/(AU46-AV46)</f>
        <v>3.533369951465307</v>
      </c>
      <c r="AY46" s="11">
        <v>277.399</v>
      </c>
      <c r="AZ46" s="11">
        <v>308.75099999999998</v>
      </c>
      <c r="BA46" s="11">
        <v>451</v>
      </c>
      <c r="BB46" s="11">
        <v>167.636</v>
      </c>
      <c r="BC46" s="12">
        <f t="shared" ref="BC46" si="304">(AY46-BB46)/(BA46-BB46)</f>
        <v>0.38735689784164534</v>
      </c>
      <c r="BD46" s="12">
        <f t="shared" ref="BD46" si="305">(AZ46-BB46)/(BA46-BB46)</f>
        <v>0.49799904010389451</v>
      </c>
      <c r="BE46" s="11">
        <v>976.56299999999999</v>
      </c>
      <c r="BF46" s="11">
        <v>1478.51</v>
      </c>
      <c r="BG46" s="11">
        <v>1409.125</v>
      </c>
      <c r="BH46" s="11">
        <v>131.333</v>
      </c>
      <c r="BI46" s="12">
        <f t="shared" ref="BI46" si="306">(BE46-BH46)/(BG46-BH46)</f>
        <v>0.66147698529964194</v>
      </c>
      <c r="BJ46" s="12">
        <f t="shared" ref="BJ46" si="307">(BF46-BH46)/(BG46-BH46)</f>
        <v>1.0543006999574265</v>
      </c>
      <c r="BK46" s="11">
        <v>269.20800000000003</v>
      </c>
      <c r="BL46" s="11">
        <v>472.536</v>
      </c>
      <c r="BM46" s="11">
        <v>492.45800000000003</v>
      </c>
      <c r="BN46" s="11">
        <v>134.52000000000001</v>
      </c>
      <c r="BO46" s="12">
        <f t="shared" ref="BO46" si="308">(BK46-BN46)/(BM46-BN46)</f>
        <v>0.37628863099195958</v>
      </c>
      <c r="BP46" s="12">
        <f t="shared" ref="BP46" si="309">(BL46-BN46)/(BM46-BN46)</f>
        <v>0.94434231626706289</v>
      </c>
      <c r="BQ46" s="11">
        <v>414.36099999999999</v>
      </c>
      <c r="BR46" s="11">
        <v>614.17399999999998</v>
      </c>
      <c r="BS46" s="11">
        <v>699.85199999999998</v>
      </c>
      <c r="BT46" s="11">
        <v>155.595</v>
      </c>
      <c r="BU46" s="12">
        <f t="shared" ref="BU46" si="310">(BQ46-BT46)/(BS46-BT46)</f>
        <v>0.47544817981211079</v>
      </c>
      <c r="BV46" s="12">
        <f t="shared" ref="BV46" si="311">(BR46-BT46)/(BS46-BT46)</f>
        <v>0.84257804676834658</v>
      </c>
      <c r="BW46" s="11">
        <v>811.822</v>
      </c>
      <c r="BX46" s="11">
        <v>2022.1759999999999</v>
      </c>
      <c r="BY46" s="11">
        <v>771.63599999999997</v>
      </c>
      <c r="BZ46" s="11">
        <v>130.34299999999999</v>
      </c>
      <c r="CA46" s="12">
        <f t="shared" ref="CA46" si="312">(BW46-BZ46)/(BY46-BZ46)</f>
        <v>1.062664024088833</v>
      </c>
      <c r="CB46" s="12">
        <f t="shared" ref="CB46" si="313">(BX46-BZ46)/(BY46-BZ46)</f>
        <v>2.9500290818705333</v>
      </c>
      <c r="CC46" s="11">
        <v>810.39099999999996</v>
      </c>
      <c r="CD46" s="11">
        <v>2173.7890000000002</v>
      </c>
      <c r="CE46" s="11">
        <v>658.69200000000001</v>
      </c>
      <c r="CF46" s="11">
        <v>125.82599999999999</v>
      </c>
      <c r="CG46" s="12">
        <f t="shared" ref="CG46" si="314">(CC46-CF46)/(CE46-CF46)</f>
        <v>1.2846850803016143</v>
      </c>
      <c r="CH46" s="12">
        <f t="shared" ref="CH46" si="315">(CD46-CF46)/(CE46-CF46)</f>
        <v>3.8432983151486493</v>
      </c>
      <c r="CI46" s="11">
        <v>598.15200000000004</v>
      </c>
      <c r="CJ46" s="11">
        <v>1239.45</v>
      </c>
      <c r="CK46" s="11">
        <v>549.33299999999997</v>
      </c>
      <c r="CL46" s="11">
        <v>127.452</v>
      </c>
      <c r="CM46" s="12">
        <f t="shared" ref="CM46" si="316">(CI46-CL46)/(CK46-CL46)</f>
        <v>1.115717465351604</v>
      </c>
      <c r="CN46" s="12">
        <f t="shared" ref="CN46" si="317">(CJ46-CL46)/(CK46-CL46)</f>
        <v>2.635809624040903</v>
      </c>
      <c r="CO46" s="11">
        <v>978.08</v>
      </c>
      <c r="CP46" s="11">
        <v>1264.8109999999999</v>
      </c>
      <c r="CQ46" s="11">
        <v>1585.4870000000001</v>
      </c>
      <c r="CR46" s="11">
        <v>133.4</v>
      </c>
      <c r="CS46" s="12">
        <f t="shared" ref="CS46" si="318">(CO46-CR46)/(CQ46-CR46)</f>
        <v>0.58170068322352586</v>
      </c>
      <c r="CT46" s="12">
        <f t="shared" ref="CT46" si="319">(CP46-CR46)/(CQ46-CR46)</f>
        <v>0.77916199235996175</v>
      </c>
    </row>
    <row r="47" spans="2:98" x14ac:dyDescent="0.2">
      <c r="B47" s="10"/>
      <c r="C47" s="11"/>
      <c r="D47" s="11"/>
      <c r="E47" s="11"/>
      <c r="F47" s="11"/>
      <c r="G47" s="12"/>
      <c r="H47" s="12"/>
      <c r="I47" s="11"/>
      <c r="J47" s="11"/>
      <c r="K47" s="11"/>
      <c r="L47" s="11"/>
      <c r="M47" s="12"/>
      <c r="N47" s="12"/>
      <c r="O47" s="11"/>
      <c r="P47" s="11"/>
      <c r="Q47" s="11"/>
      <c r="R47" s="11"/>
      <c r="S47" s="12"/>
      <c r="T47" s="12"/>
      <c r="U47" s="11"/>
      <c r="V47" s="11"/>
      <c r="W47" s="11"/>
      <c r="X47" s="11"/>
      <c r="Y47" s="12"/>
      <c r="Z47" s="12"/>
      <c r="AA47" s="11"/>
      <c r="AB47" s="11"/>
      <c r="AC47" s="11"/>
      <c r="AD47" s="11"/>
      <c r="AE47" s="12"/>
      <c r="AF47" s="12"/>
      <c r="AG47" s="11"/>
      <c r="AH47" s="11"/>
      <c r="AI47" s="11"/>
      <c r="AJ47" s="11"/>
      <c r="AK47" s="12"/>
      <c r="AL47" s="12"/>
      <c r="AM47" s="11"/>
      <c r="AN47" s="11"/>
      <c r="AO47" s="11"/>
      <c r="AP47" s="11"/>
      <c r="AQ47" s="12"/>
      <c r="AR47" s="12"/>
      <c r="AS47" s="11"/>
      <c r="AT47" s="11"/>
      <c r="AU47" s="11"/>
      <c r="AV47" s="11"/>
      <c r="AW47" s="12"/>
      <c r="AX47" s="12"/>
      <c r="AY47" s="11"/>
      <c r="AZ47" s="11"/>
      <c r="BA47" s="11"/>
      <c r="BB47" s="11"/>
      <c r="BC47" s="12"/>
      <c r="BD47" s="12"/>
      <c r="BE47" s="11"/>
      <c r="BF47" s="11"/>
      <c r="BG47" s="11"/>
      <c r="BH47" s="11"/>
      <c r="BI47" s="12"/>
      <c r="BJ47" s="12"/>
      <c r="BK47" s="11"/>
      <c r="BL47" s="11"/>
      <c r="BM47" s="11"/>
      <c r="BN47" s="11"/>
      <c r="BO47" s="12"/>
      <c r="BP47" s="12"/>
      <c r="BQ47" s="11"/>
      <c r="BR47" s="11"/>
      <c r="BS47" s="11"/>
      <c r="BT47" s="11"/>
      <c r="BU47" s="12"/>
      <c r="BV47" s="12"/>
      <c r="BW47" s="11"/>
      <c r="BX47" s="11"/>
      <c r="BY47" s="11"/>
      <c r="BZ47" s="11"/>
      <c r="CA47" s="12"/>
      <c r="CB47" s="12"/>
      <c r="CC47" s="11"/>
      <c r="CD47" s="11"/>
      <c r="CE47" s="11"/>
      <c r="CF47" s="11"/>
      <c r="CG47" s="12"/>
      <c r="CH47" s="12"/>
      <c r="CI47" s="11"/>
      <c r="CJ47" s="11"/>
      <c r="CK47" s="11"/>
      <c r="CL47" s="11"/>
      <c r="CM47" s="12"/>
      <c r="CN47" s="12"/>
      <c r="CO47" s="11"/>
      <c r="CP47" s="11"/>
      <c r="CQ47" s="11"/>
      <c r="CR47" s="11"/>
      <c r="CS47" s="12"/>
      <c r="CT47" s="12"/>
    </row>
    <row r="48" spans="2:98" x14ac:dyDescent="0.2">
      <c r="B48" s="10"/>
      <c r="C48" s="11"/>
      <c r="D48" s="11"/>
      <c r="E48" s="11"/>
      <c r="F48" s="11"/>
      <c r="G48" s="12"/>
      <c r="H48" s="12"/>
      <c r="I48" s="11"/>
      <c r="J48" s="11"/>
      <c r="K48" s="11"/>
      <c r="L48" s="11"/>
      <c r="M48" s="12"/>
      <c r="N48" s="12"/>
      <c r="O48" s="11"/>
      <c r="P48" s="11"/>
      <c r="Q48" s="11"/>
      <c r="R48" s="11"/>
      <c r="S48" s="12"/>
      <c r="T48" s="12"/>
      <c r="U48" s="11"/>
      <c r="V48" s="11"/>
      <c r="W48" s="11"/>
      <c r="X48" s="11"/>
      <c r="Y48" s="12"/>
      <c r="Z48" s="12"/>
      <c r="AA48" s="11"/>
      <c r="AB48" s="11"/>
      <c r="AC48" s="11"/>
      <c r="AD48" s="11"/>
      <c r="AE48" s="12"/>
      <c r="AF48" s="12"/>
      <c r="AG48" s="11"/>
      <c r="AH48" s="11"/>
      <c r="AI48" s="11"/>
      <c r="AJ48" s="11"/>
      <c r="AK48" s="12"/>
      <c r="AL48" s="12"/>
      <c r="AM48" s="11"/>
      <c r="AN48" s="11"/>
      <c r="AO48" s="11"/>
      <c r="AP48" s="11"/>
      <c r="AQ48" s="12"/>
      <c r="AR48" s="12"/>
      <c r="AS48" s="11"/>
      <c r="AT48" s="11"/>
      <c r="AU48" s="11"/>
      <c r="AV48" s="11"/>
      <c r="AW48" s="12"/>
      <c r="AX48" s="12"/>
      <c r="AY48" s="11"/>
      <c r="AZ48" s="11"/>
      <c r="BA48" s="11"/>
      <c r="BB48" s="11"/>
      <c r="BC48" s="12"/>
      <c r="BD48" s="12"/>
      <c r="BE48" s="11"/>
      <c r="BF48" s="11"/>
      <c r="BG48" s="11"/>
      <c r="BH48" s="11"/>
      <c r="BI48" s="12"/>
      <c r="BJ48" s="12"/>
      <c r="BK48" s="11"/>
      <c r="BL48" s="11"/>
      <c r="BM48" s="11"/>
      <c r="BN48" s="11"/>
      <c r="BO48" s="12"/>
      <c r="BP48" s="12"/>
      <c r="BQ48" s="11"/>
      <c r="BR48" s="11"/>
      <c r="BS48" s="11"/>
      <c r="BT48" s="11"/>
      <c r="BU48" s="12"/>
      <c r="BV48" s="12"/>
      <c r="BW48" s="11"/>
      <c r="BX48" s="11"/>
      <c r="BY48" s="11"/>
      <c r="BZ48" s="11"/>
      <c r="CA48" s="12"/>
      <c r="CB48" s="12"/>
      <c r="CC48" s="11"/>
      <c r="CD48" s="11"/>
      <c r="CE48" s="11"/>
      <c r="CF48" s="11"/>
      <c r="CG48" s="12"/>
      <c r="CH48" s="12"/>
      <c r="CI48" s="11"/>
      <c r="CJ48" s="11"/>
      <c r="CK48" s="11"/>
      <c r="CL48" s="11"/>
      <c r="CM48" s="12"/>
      <c r="CN48" s="12"/>
      <c r="CO48" s="11"/>
      <c r="CP48" s="11"/>
      <c r="CQ48" s="11"/>
      <c r="CR48" s="11"/>
      <c r="CS48" s="12"/>
      <c r="CT48" s="12"/>
    </row>
    <row r="49" spans="2:98" x14ac:dyDescent="0.2">
      <c r="B49" s="10"/>
      <c r="C49" s="11"/>
      <c r="D49" s="11"/>
      <c r="E49" s="11"/>
      <c r="F49" s="11"/>
      <c r="G49" s="12"/>
      <c r="H49" s="12"/>
      <c r="I49" s="11"/>
      <c r="J49" s="11"/>
      <c r="K49" s="11"/>
      <c r="L49" s="11"/>
      <c r="M49" s="12"/>
      <c r="N49" s="12"/>
      <c r="O49" s="11"/>
      <c r="P49" s="11"/>
      <c r="Q49" s="11"/>
      <c r="R49" s="11"/>
      <c r="S49" s="12"/>
      <c r="T49" s="12"/>
      <c r="U49" s="11"/>
      <c r="V49" s="11"/>
      <c r="W49" s="11"/>
      <c r="X49" s="11"/>
      <c r="Y49" s="12"/>
      <c r="Z49" s="12"/>
      <c r="AA49" s="11"/>
      <c r="AB49" s="11"/>
      <c r="AC49" s="11"/>
      <c r="AD49" s="11"/>
      <c r="AE49" s="12"/>
      <c r="AF49" s="12"/>
      <c r="AG49" s="11"/>
      <c r="AH49" s="11"/>
      <c r="AI49" s="11"/>
      <c r="AJ49" s="11"/>
      <c r="AK49" s="12"/>
      <c r="AL49" s="12"/>
      <c r="AM49" s="11"/>
      <c r="AN49" s="11"/>
      <c r="AO49" s="11"/>
      <c r="AP49" s="11"/>
      <c r="AQ49" s="12"/>
      <c r="AR49" s="12"/>
      <c r="AS49" s="11"/>
      <c r="AT49" s="11"/>
      <c r="AU49" s="11"/>
      <c r="AV49" s="11"/>
      <c r="AW49" s="12"/>
      <c r="AX49" s="12"/>
      <c r="AY49" s="11"/>
      <c r="AZ49" s="11"/>
      <c r="BA49" s="11"/>
      <c r="BB49" s="11"/>
      <c r="BC49" s="12"/>
      <c r="BD49" s="12"/>
      <c r="BE49" s="11"/>
      <c r="BF49" s="11"/>
      <c r="BG49" s="11"/>
      <c r="BH49" s="11"/>
      <c r="BI49" s="12"/>
      <c r="BJ49" s="12"/>
      <c r="BK49" s="11"/>
      <c r="BL49" s="11"/>
      <c r="BM49" s="11"/>
      <c r="BN49" s="11"/>
      <c r="BO49" s="12"/>
      <c r="BP49" s="12"/>
      <c r="BQ49" s="11"/>
      <c r="BR49" s="11"/>
      <c r="BS49" s="11"/>
      <c r="BT49" s="11"/>
      <c r="BU49" s="12"/>
      <c r="BV49" s="12"/>
      <c r="BW49" s="11"/>
      <c r="BX49" s="11"/>
      <c r="BY49" s="11"/>
      <c r="BZ49" s="11"/>
      <c r="CA49" s="12"/>
      <c r="CB49" s="12"/>
      <c r="CC49" s="11"/>
      <c r="CD49" s="11"/>
      <c r="CE49" s="11"/>
      <c r="CF49" s="11"/>
      <c r="CG49" s="12"/>
      <c r="CH49" s="12"/>
      <c r="CI49" s="11"/>
      <c r="CJ49" s="11"/>
      <c r="CK49" s="11"/>
      <c r="CL49" s="11"/>
      <c r="CM49" s="12"/>
      <c r="CN49" s="12"/>
      <c r="CO49" s="11"/>
      <c r="CP49" s="11"/>
      <c r="CQ49" s="11"/>
      <c r="CR49" s="11"/>
      <c r="CS49" s="12"/>
      <c r="CT49" s="12"/>
    </row>
    <row r="50" spans="2:98" x14ac:dyDescent="0.2">
      <c r="B50" s="10">
        <v>12</v>
      </c>
      <c r="C50" s="11">
        <v>1086.8579999999999</v>
      </c>
      <c r="D50" s="11">
        <v>1214.1030000000001</v>
      </c>
      <c r="E50" s="11">
        <v>1619.5170000000001</v>
      </c>
      <c r="F50" s="11">
        <v>129.32400000000001</v>
      </c>
      <c r="G50" s="12">
        <f t="shared" ref="G50" si="320">(C50-F50)/(E50-F50)</f>
        <v>0.64255703791388086</v>
      </c>
      <c r="H50" s="12">
        <f t="shared" ref="H50" si="321">(D50-F50)/(E50-F50)</f>
        <v>0.72794530641333033</v>
      </c>
      <c r="I50" s="11">
        <v>328.83600000000001</v>
      </c>
      <c r="J50" s="11">
        <v>470.33199999999999</v>
      </c>
      <c r="K50" s="11">
        <v>632</v>
      </c>
      <c r="L50" s="11">
        <v>127.706</v>
      </c>
      <c r="M50" s="12">
        <f t="shared" ref="M50" si="322">(I50-L50)/(K50-L50)</f>
        <v>0.39883480668023019</v>
      </c>
      <c r="N50" s="12">
        <f t="shared" ref="N50" si="323">(J50-L50)/(K50-L50)</f>
        <v>0.67941716538368491</v>
      </c>
      <c r="O50" s="11">
        <v>479.43400000000003</v>
      </c>
      <c r="P50" s="11">
        <v>621.70699999999999</v>
      </c>
      <c r="Q50" s="11">
        <v>653.5</v>
      </c>
      <c r="R50" s="11">
        <v>131.125</v>
      </c>
      <c r="S50" s="12">
        <f t="shared" ref="S50" si="324">(O50-R50)/(Q50-R50)</f>
        <v>0.66677961234745164</v>
      </c>
      <c r="T50" s="12">
        <f t="shared" ref="T50" si="325">(P50-R50)/(Q50-R50)</f>
        <v>0.93913759272553243</v>
      </c>
      <c r="U50" s="11">
        <v>710.30799999999999</v>
      </c>
      <c r="V50" s="11">
        <v>775.95100000000002</v>
      </c>
      <c r="W50" s="11">
        <v>978.15</v>
      </c>
      <c r="X50" s="11">
        <v>132.80600000000001</v>
      </c>
      <c r="Y50" s="12">
        <f t="shared" ref="Y50" si="326">(U50-X50)/(W50-X50)</f>
        <v>0.68315620623083617</v>
      </c>
      <c r="Z50" s="12">
        <f t="shared" ref="Z50" si="327">(V50-X50)/(W50-X50)</f>
        <v>0.76080861755687634</v>
      </c>
      <c r="AA50" s="11">
        <v>1148.0540000000001</v>
      </c>
      <c r="AB50" s="11">
        <v>1958.644</v>
      </c>
      <c r="AC50" s="11">
        <v>936.375</v>
      </c>
      <c r="AD50" s="11">
        <v>125.381</v>
      </c>
      <c r="AE50" s="12">
        <f t="shared" ref="AE50" si="328">(AA50-AD50)/(AC50-AD50)</f>
        <v>1.2610117954016924</v>
      </c>
      <c r="AF50" s="12">
        <f t="shared" ref="AF50" si="329">(AB50-AD50)/(AC50-AD50)</f>
        <v>2.2605136412846454</v>
      </c>
      <c r="AG50" s="11">
        <v>1004.751</v>
      </c>
      <c r="AH50" s="11">
        <v>2418.3359999999998</v>
      </c>
      <c r="AI50" s="11">
        <v>726.06200000000001</v>
      </c>
      <c r="AJ50" s="11">
        <v>133.25700000000001</v>
      </c>
      <c r="AK50" s="12">
        <f t="shared" ref="AK50" si="330">(AG50-AJ50)/(AI50-AJ50)</f>
        <v>1.4701191791567207</v>
      </c>
      <c r="AL50" s="12">
        <f t="shared" ref="AL50" si="331">(AH50-AJ50)/(AI50-AJ50)</f>
        <v>3.8546891473587426</v>
      </c>
      <c r="AM50" s="11">
        <v>793.96199999999999</v>
      </c>
      <c r="AN50" s="11">
        <v>1525.3330000000001</v>
      </c>
      <c r="AO50" s="11">
        <v>765.38900000000001</v>
      </c>
      <c r="AP50" s="11">
        <v>131.5</v>
      </c>
      <c r="AQ50" s="12">
        <f t="shared" ref="AQ50" si="332">(AM50-AP50)/(AO50-AP50)</f>
        <v>1.0450757151488668</v>
      </c>
      <c r="AR50" s="12">
        <f t="shared" ref="AR50" si="333">(AN50-AP50)/(AO50-AP50)</f>
        <v>2.1988597372726142</v>
      </c>
      <c r="AS50" s="11">
        <v>787.827</v>
      </c>
      <c r="AT50" s="11">
        <v>668.86300000000006</v>
      </c>
      <c r="AU50" s="11">
        <v>578.25</v>
      </c>
      <c r="AV50" s="11">
        <v>123.062</v>
      </c>
      <c r="AW50" s="12">
        <f t="shared" ref="AW50" si="334">(AS50-AV50)/(AU50-AV50)</f>
        <v>1.46041855233442</v>
      </c>
      <c r="AX50" s="12">
        <f t="shared" ref="AX50" si="335">(AT50-AV50)/(AU50-AV50)</f>
        <v>1.1990671986080479</v>
      </c>
      <c r="AY50" s="11">
        <v>309.14299999999997</v>
      </c>
      <c r="AZ50" s="11">
        <v>820.10299999999995</v>
      </c>
      <c r="BA50" s="11">
        <v>635.077</v>
      </c>
      <c r="BB50" s="11">
        <v>137.923</v>
      </c>
      <c r="BC50" s="12">
        <f t="shared" ref="BC50" si="336">(AY50-BB50)/(BA50-BB50)</f>
        <v>0.34440032665934495</v>
      </c>
      <c r="BD50" s="12">
        <f t="shared" ref="BD50" si="337">(AZ50-BB50)/(BA50-BB50)</f>
        <v>1.372170393881976</v>
      </c>
      <c r="BE50" s="11">
        <v>278.76600000000002</v>
      </c>
      <c r="BF50" s="11">
        <v>492.06200000000001</v>
      </c>
      <c r="BG50" s="11">
        <v>346.31400000000002</v>
      </c>
      <c r="BH50" s="11">
        <v>131.303</v>
      </c>
      <c r="BI50" s="12">
        <f t="shared" ref="BI50" si="338">(BE50-BH50)/(BG50-BH50)</f>
        <v>0.68583932915060164</v>
      </c>
      <c r="BJ50" s="12">
        <f t="shared" ref="BJ50" si="339">(BF50-BH50)/(BG50-BH50)</f>
        <v>1.677862993056169</v>
      </c>
      <c r="BK50" s="11">
        <v>628.66399999999999</v>
      </c>
      <c r="BL50" s="11">
        <v>1502.75</v>
      </c>
      <c r="BM50" s="11">
        <v>1341.375</v>
      </c>
      <c r="BN50" s="11">
        <v>139.6</v>
      </c>
      <c r="BO50" s="12">
        <f t="shared" ref="BO50" si="340">(BK50-BN50)/(BM50-BN50)</f>
        <v>0.40695138441055934</v>
      </c>
      <c r="BP50" s="12">
        <f t="shared" ref="BP50" si="341">(BL50-BN50)/(BM50-BN50)</f>
        <v>1.1342805433629424</v>
      </c>
      <c r="BQ50" s="11">
        <v>1132.0899999999999</v>
      </c>
      <c r="BR50" s="11">
        <v>1344.28</v>
      </c>
      <c r="BS50" s="11">
        <v>1697.538</v>
      </c>
      <c r="BT50" s="11">
        <v>135.89699999999999</v>
      </c>
      <c r="BU50" s="12">
        <f t="shared" ref="BU50" si="342">(BQ50-BT50)/(BS50-BT50)</f>
        <v>0.63791421972143403</v>
      </c>
      <c r="BV50" s="12">
        <f t="shared" ref="BV50" si="343">(BR50-BT50)/(BS50-BT50)</f>
        <v>0.77379051907576712</v>
      </c>
      <c r="BW50" s="11">
        <v>602.54899999999998</v>
      </c>
      <c r="BX50" s="11">
        <v>1518.7760000000001</v>
      </c>
      <c r="BY50" s="11">
        <v>756.71400000000006</v>
      </c>
      <c r="BZ50" s="11">
        <v>126.75</v>
      </c>
      <c r="CA50" s="12">
        <f t="shared" ref="CA50" si="344">(BW50-BZ50)/(BY50-BZ50)</f>
        <v>0.75527966677460923</v>
      </c>
      <c r="CB50" s="12">
        <f t="shared" ref="CB50" si="345">(BX50-BZ50)/(BY50-BZ50)</f>
        <v>2.2096913474420758</v>
      </c>
      <c r="CC50" s="11">
        <v>783.02</v>
      </c>
      <c r="CD50" s="11">
        <v>1940.2929999999999</v>
      </c>
      <c r="CE50" s="11">
        <v>743.13</v>
      </c>
      <c r="CF50" s="11">
        <v>125.47199999999999</v>
      </c>
      <c r="CG50" s="12">
        <f t="shared" ref="CG50" si="346">(CC50-CF50)/(CE50-CF50)</f>
        <v>1.0645826654880208</v>
      </c>
      <c r="CH50" s="12">
        <f t="shared" ref="CH50" si="347">(CD50-CF50)/(CE50-CF50)</f>
        <v>2.9382295704095145</v>
      </c>
      <c r="CI50" s="11">
        <v>375.98700000000002</v>
      </c>
      <c r="CJ50" s="11">
        <v>1095.963</v>
      </c>
      <c r="CK50" s="11">
        <v>740</v>
      </c>
      <c r="CL50" s="11">
        <v>126.857</v>
      </c>
      <c r="CM50" s="12">
        <f t="shared" ref="CM50" si="348">(CI50-CL50)/(CK50-CL50)</f>
        <v>0.40631630794121437</v>
      </c>
      <c r="CN50" s="12">
        <f t="shared" ref="CN50" si="349">(CJ50-CL50)/(CK50-CL50)</f>
        <v>1.5805546177645344</v>
      </c>
      <c r="CO50" s="11">
        <v>704.77499999999998</v>
      </c>
      <c r="CP50" s="11">
        <v>1156.443</v>
      </c>
      <c r="CQ50" s="11">
        <v>815.5</v>
      </c>
      <c r="CR50" s="11">
        <v>126.5</v>
      </c>
      <c r="CS50" s="12">
        <f t="shared" ref="CS50" si="350">(CO50-CR50)/(CQ50-CR50)</f>
        <v>0.83929608127721333</v>
      </c>
      <c r="CT50" s="12">
        <f t="shared" ref="CT50" si="351">(CP50-CR50)/(CQ50-CR50)</f>
        <v>1.4948374455732947</v>
      </c>
    </row>
    <row r="51" spans="2:98" x14ac:dyDescent="0.2">
      <c r="B51" s="10"/>
      <c r="C51" s="11"/>
      <c r="D51" s="11"/>
      <c r="E51" s="11"/>
      <c r="F51" s="11"/>
      <c r="G51" s="12"/>
      <c r="H51" s="12"/>
      <c r="I51" s="11"/>
      <c r="J51" s="11"/>
      <c r="K51" s="11"/>
      <c r="L51" s="11"/>
      <c r="M51" s="12"/>
      <c r="N51" s="12"/>
      <c r="O51" s="11"/>
      <c r="P51" s="11"/>
      <c r="Q51" s="11"/>
      <c r="R51" s="11"/>
      <c r="S51" s="12"/>
      <c r="T51" s="12"/>
      <c r="U51" s="11"/>
      <c r="V51" s="11"/>
      <c r="W51" s="11"/>
      <c r="X51" s="11"/>
      <c r="Y51" s="12"/>
      <c r="Z51" s="12"/>
      <c r="AA51" s="11"/>
      <c r="AB51" s="11"/>
      <c r="AC51" s="11"/>
      <c r="AD51" s="11"/>
      <c r="AE51" s="12"/>
      <c r="AF51" s="12"/>
      <c r="AG51" s="11"/>
      <c r="AH51" s="11"/>
      <c r="AI51" s="11"/>
      <c r="AJ51" s="11"/>
      <c r="AK51" s="12"/>
      <c r="AL51" s="12"/>
      <c r="AM51" s="11"/>
      <c r="AN51" s="11"/>
      <c r="AO51" s="11"/>
      <c r="AP51" s="11"/>
      <c r="AQ51" s="12"/>
      <c r="AR51" s="12"/>
      <c r="AS51" s="11"/>
      <c r="AT51" s="11"/>
      <c r="AU51" s="11"/>
      <c r="AV51" s="11"/>
      <c r="AW51" s="12"/>
      <c r="AX51" s="12"/>
      <c r="AY51" s="11"/>
      <c r="AZ51" s="11"/>
      <c r="BA51" s="11"/>
      <c r="BB51" s="11"/>
      <c r="BC51" s="12"/>
      <c r="BD51" s="12"/>
      <c r="BE51" s="11"/>
      <c r="BF51" s="11"/>
      <c r="BG51" s="11"/>
      <c r="BH51" s="11"/>
      <c r="BI51" s="12"/>
      <c r="BJ51" s="12"/>
      <c r="BK51" s="11"/>
      <c r="BL51" s="11"/>
      <c r="BM51" s="11"/>
      <c r="BN51" s="11"/>
      <c r="BO51" s="12"/>
      <c r="BP51" s="12"/>
      <c r="BQ51" s="11"/>
      <c r="BR51" s="11"/>
      <c r="BS51" s="11"/>
      <c r="BT51" s="11"/>
      <c r="BU51" s="12"/>
      <c r="BV51" s="12"/>
      <c r="BW51" s="11"/>
      <c r="BX51" s="11"/>
      <c r="BY51" s="11"/>
      <c r="BZ51" s="11"/>
      <c r="CA51" s="12"/>
      <c r="CB51" s="12"/>
      <c r="CC51" s="11"/>
      <c r="CD51" s="11"/>
      <c r="CE51" s="11"/>
      <c r="CF51" s="11"/>
      <c r="CG51" s="12"/>
      <c r="CH51" s="12"/>
      <c r="CI51" s="11"/>
      <c r="CJ51" s="11"/>
      <c r="CK51" s="11"/>
      <c r="CL51" s="11"/>
      <c r="CM51" s="12"/>
      <c r="CN51" s="12"/>
      <c r="CO51" s="11"/>
      <c r="CP51" s="11"/>
      <c r="CQ51" s="11"/>
      <c r="CR51" s="11"/>
      <c r="CS51" s="12"/>
      <c r="CT51" s="12"/>
    </row>
    <row r="52" spans="2:98" x14ac:dyDescent="0.2">
      <c r="B52" s="10"/>
      <c r="C52" s="11"/>
      <c r="D52" s="11"/>
      <c r="E52" s="11"/>
      <c r="F52" s="11"/>
      <c r="G52" s="12"/>
      <c r="H52" s="12"/>
      <c r="I52" s="11"/>
      <c r="J52" s="11"/>
      <c r="K52" s="11"/>
      <c r="L52" s="11"/>
      <c r="M52" s="12"/>
      <c r="N52" s="12"/>
      <c r="O52" s="11"/>
      <c r="P52" s="11"/>
      <c r="Q52" s="11"/>
      <c r="R52" s="11"/>
      <c r="S52" s="12"/>
      <c r="T52" s="12"/>
      <c r="U52" s="11"/>
      <c r="V52" s="11"/>
      <c r="W52" s="11"/>
      <c r="X52" s="11"/>
      <c r="Y52" s="12"/>
      <c r="Z52" s="12"/>
      <c r="AA52" s="11"/>
      <c r="AB52" s="11"/>
      <c r="AC52" s="11"/>
      <c r="AD52" s="11"/>
      <c r="AE52" s="12"/>
      <c r="AF52" s="12"/>
      <c r="AG52" s="11"/>
      <c r="AH52" s="11"/>
      <c r="AI52" s="11"/>
      <c r="AJ52" s="11"/>
      <c r="AK52" s="12"/>
      <c r="AL52" s="12"/>
      <c r="AM52" s="11"/>
      <c r="AN52" s="11"/>
      <c r="AO52" s="11"/>
      <c r="AP52" s="11"/>
      <c r="AQ52" s="12"/>
      <c r="AR52" s="12"/>
      <c r="AS52" s="11"/>
      <c r="AT52" s="11"/>
      <c r="AU52" s="11"/>
      <c r="AV52" s="11"/>
      <c r="AW52" s="12"/>
      <c r="AX52" s="12"/>
      <c r="AY52" s="11"/>
      <c r="AZ52" s="11"/>
      <c r="BA52" s="11"/>
      <c r="BB52" s="11"/>
      <c r="BC52" s="12"/>
      <c r="BD52" s="12"/>
      <c r="BE52" s="11"/>
      <c r="BF52" s="11"/>
      <c r="BG52" s="11"/>
      <c r="BH52" s="11"/>
      <c r="BI52" s="12"/>
      <c r="BJ52" s="12"/>
      <c r="BK52" s="11"/>
      <c r="BL52" s="11"/>
      <c r="BM52" s="11"/>
      <c r="BN52" s="11"/>
      <c r="BO52" s="12"/>
      <c r="BP52" s="12"/>
      <c r="BQ52" s="11"/>
      <c r="BR52" s="11"/>
      <c r="BS52" s="11"/>
      <c r="BT52" s="11"/>
      <c r="BU52" s="12"/>
      <c r="BV52" s="12"/>
      <c r="BW52" s="11"/>
      <c r="BX52" s="11"/>
      <c r="BY52" s="11"/>
      <c r="BZ52" s="11"/>
      <c r="CA52" s="12"/>
      <c r="CB52" s="12"/>
      <c r="CC52" s="11"/>
      <c r="CD52" s="11"/>
      <c r="CE52" s="11"/>
      <c r="CF52" s="11"/>
      <c r="CG52" s="12"/>
      <c r="CH52" s="12"/>
      <c r="CI52" s="11"/>
      <c r="CJ52" s="11"/>
      <c r="CK52" s="11"/>
      <c r="CL52" s="11"/>
      <c r="CM52" s="12"/>
      <c r="CN52" s="12"/>
      <c r="CO52" s="11"/>
      <c r="CP52" s="11"/>
      <c r="CQ52" s="11"/>
      <c r="CR52" s="11"/>
      <c r="CS52" s="12"/>
      <c r="CT52" s="12"/>
    </row>
    <row r="53" spans="2:98" x14ac:dyDescent="0.2">
      <c r="B53" s="10"/>
      <c r="C53" s="11"/>
      <c r="D53" s="11"/>
      <c r="E53" s="11"/>
      <c r="F53" s="11"/>
      <c r="G53" s="12"/>
      <c r="H53" s="12"/>
      <c r="I53" s="11"/>
      <c r="J53" s="11"/>
      <c r="K53" s="11"/>
      <c r="L53" s="11"/>
      <c r="M53" s="12"/>
      <c r="N53" s="12"/>
      <c r="O53" s="11"/>
      <c r="P53" s="11"/>
      <c r="Q53" s="11"/>
      <c r="R53" s="11"/>
      <c r="S53" s="12"/>
      <c r="T53" s="12"/>
      <c r="U53" s="11"/>
      <c r="V53" s="11"/>
      <c r="W53" s="11"/>
      <c r="X53" s="11"/>
      <c r="Y53" s="12"/>
      <c r="Z53" s="12"/>
      <c r="AA53" s="11"/>
      <c r="AB53" s="11"/>
      <c r="AC53" s="11"/>
      <c r="AD53" s="11"/>
      <c r="AE53" s="12"/>
      <c r="AF53" s="12"/>
      <c r="AG53" s="11"/>
      <c r="AH53" s="11"/>
      <c r="AI53" s="11"/>
      <c r="AJ53" s="11"/>
      <c r="AK53" s="12"/>
      <c r="AL53" s="12"/>
      <c r="AM53" s="11"/>
      <c r="AN53" s="11"/>
      <c r="AO53" s="11"/>
      <c r="AP53" s="11"/>
      <c r="AQ53" s="12"/>
      <c r="AR53" s="12"/>
      <c r="AS53" s="11"/>
      <c r="AT53" s="11"/>
      <c r="AU53" s="11"/>
      <c r="AV53" s="11"/>
      <c r="AW53" s="12"/>
      <c r="AX53" s="12"/>
      <c r="AY53" s="11"/>
      <c r="AZ53" s="11"/>
      <c r="BA53" s="11"/>
      <c r="BB53" s="11"/>
      <c r="BC53" s="12"/>
      <c r="BD53" s="12"/>
      <c r="BE53" s="11"/>
      <c r="BF53" s="11"/>
      <c r="BG53" s="11"/>
      <c r="BH53" s="11"/>
      <c r="BI53" s="12"/>
      <c r="BJ53" s="12"/>
      <c r="BK53" s="11"/>
      <c r="BL53" s="11"/>
      <c r="BM53" s="11"/>
      <c r="BN53" s="11"/>
      <c r="BO53" s="12"/>
      <c r="BP53" s="12"/>
      <c r="BQ53" s="11"/>
      <c r="BR53" s="11"/>
      <c r="BS53" s="11"/>
      <c r="BT53" s="11"/>
      <c r="BU53" s="12"/>
      <c r="BV53" s="12"/>
      <c r="BW53" s="11"/>
      <c r="BX53" s="11"/>
      <c r="BY53" s="11"/>
      <c r="BZ53" s="11"/>
      <c r="CA53" s="12"/>
      <c r="CB53" s="12"/>
      <c r="CC53" s="11"/>
      <c r="CD53" s="11"/>
      <c r="CE53" s="11"/>
      <c r="CF53" s="11"/>
      <c r="CG53" s="12"/>
      <c r="CH53" s="12"/>
      <c r="CI53" s="11"/>
      <c r="CJ53" s="11"/>
      <c r="CK53" s="11"/>
      <c r="CL53" s="11"/>
      <c r="CM53" s="12"/>
      <c r="CN53" s="12"/>
      <c r="CO53" s="11"/>
      <c r="CP53" s="11"/>
      <c r="CQ53" s="11"/>
      <c r="CR53" s="11"/>
      <c r="CS53" s="12"/>
      <c r="CT53" s="12"/>
    </row>
    <row r="54" spans="2:98" x14ac:dyDescent="0.2">
      <c r="B54" s="10">
        <v>13</v>
      </c>
      <c r="C54" s="11">
        <v>1438.4449999999999</v>
      </c>
      <c r="D54" s="11">
        <v>1433.3679999999999</v>
      </c>
      <c r="E54" s="11">
        <v>1784.471</v>
      </c>
      <c r="F54" s="11">
        <v>128.54499999999999</v>
      </c>
      <c r="G54" s="12">
        <f t="shared" ref="G54" si="352">(C54-F54)/(E54-F54)</f>
        <v>0.79103776376480583</v>
      </c>
      <c r="H54" s="12">
        <f t="shared" ref="H54" si="353">(D54-F54)/(E54-F54)</f>
        <v>0.78797180550338597</v>
      </c>
      <c r="I54" s="11">
        <v>532.17700000000002</v>
      </c>
      <c r="J54" s="11">
        <v>636.79499999999996</v>
      </c>
      <c r="K54" s="11">
        <v>778.875</v>
      </c>
      <c r="L54" s="11">
        <v>131.667</v>
      </c>
      <c r="M54" s="12">
        <f t="shared" ref="M54" si="354">(I54-L54)/(K54-L54)</f>
        <v>0.61882733217141939</v>
      </c>
      <c r="N54" s="12">
        <f t="shared" ref="N54" si="355">(J54-L54)/(K54-L54)</f>
        <v>0.78047242926539839</v>
      </c>
      <c r="O54" s="11">
        <v>384.17</v>
      </c>
      <c r="P54" s="11">
        <v>699.87199999999996</v>
      </c>
      <c r="Q54" s="11">
        <v>609.375</v>
      </c>
      <c r="R54" s="11">
        <v>136.65</v>
      </c>
      <c r="S54" s="12">
        <f t="shared" ref="S54" si="356">(O54-R54)/(Q54-R54)</f>
        <v>0.52360251731979479</v>
      </c>
      <c r="T54" s="12">
        <f t="shared" ref="T54" si="357">(P54-R54)/(Q54-R54)</f>
        <v>1.1914368819080861</v>
      </c>
      <c r="U54" s="11">
        <v>537.673</v>
      </c>
      <c r="V54" s="11">
        <v>1200.758</v>
      </c>
      <c r="W54" s="11">
        <v>797.85699999999997</v>
      </c>
      <c r="X54" s="11">
        <v>130.023</v>
      </c>
      <c r="Y54" s="12">
        <f t="shared" ref="Y54" si="358">(U54-X54)/(W54-X54)</f>
        <v>0.6104061787809546</v>
      </c>
      <c r="Z54" s="12">
        <f t="shared" ref="Z54" si="359">(V54-X54)/(W54-X54)</f>
        <v>1.6032951302269729</v>
      </c>
      <c r="AA54" s="11">
        <v>797.12900000000002</v>
      </c>
      <c r="AB54" s="11">
        <v>2178.3470000000002</v>
      </c>
      <c r="AC54" s="11">
        <v>728.66700000000003</v>
      </c>
      <c r="AD54" s="11">
        <v>131</v>
      </c>
      <c r="AE54" s="12">
        <f t="shared" ref="AE54" si="360">(AA54-AD54)/(AC54-AD54)</f>
        <v>1.1145487370057239</v>
      </c>
      <c r="AF54" s="12">
        <f t="shared" ref="AF54" si="361">(AB54-AD54)/(AC54-AD54)</f>
        <v>3.4255647375545246</v>
      </c>
      <c r="AG54" s="11">
        <v>531.97799999999995</v>
      </c>
      <c r="AH54" s="11">
        <v>1074.6130000000001</v>
      </c>
      <c r="AI54" s="11">
        <v>421.81200000000001</v>
      </c>
      <c r="AJ54" s="11">
        <v>125.848</v>
      </c>
      <c r="AK54" s="12">
        <f t="shared" ref="AK54" si="362">(AG54-AJ54)/(AI54-AJ54)</f>
        <v>1.3722277033693284</v>
      </c>
      <c r="AL54" s="12">
        <f t="shared" ref="AL54" si="363">(AH54-AJ54)/(AI54-AJ54)</f>
        <v>3.2056770418023817</v>
      </c>
      <c r="AM54" s="11">
        <v>702.08699999999999</v>
      </c>
      <c r="AN54" s="11">
        <v>726.60799999999995</v>
      </c>
      <c r="AO54" s="11">
        <v>438.471</v>
      </c>
      <c r="AP54" s="11">
        <v>128.35599999999999</v>
      </c>
      <c r="AQ54" s="12">
        <f t="shared" ref="AQ54" si="364">(AM54-AP54)/(AO54-AP54)</f>
        <v>1.8500588491366106</v>
      </c>
      <c r="AR54" s="12">
        <f t="shared" ref="AR54" si="365">(AN54-AP54)/(AO54-AP54)</f>
        <v>1.9291295164696964</v>
      </c>
      <c r="AS54" s="11">
        <v>649.55999999999995</v>
      </c>
      <c r="AT54" s="11">
        <v>1747.01</v>
      </c>
      <c r="AU54" s="11">
        <v>509.85700000000003</v>
      </c>
      <c r="AV54" s="11">
        <v>121.786</v>
      </c>
      <c r="AW54" s="12">
        <f t="shared" ref="AW54" si="366">(AS54-AV54)/(AU54-AV54)</f>
        <v>1.3599934032689891</v>
      </c>
      <c r="AX54" s="12">
        <f t="shared" ref="AX54" si="367">(AT54-AV54)/(AU54-AV54)</f>
        <v>4.1879552968400109</v>
      </c>
      <c r="AY54" s="11">
        <v>558.16700000000003</v>
      </c>
      <c r="AZ54" s="11">
        <v>1053.99</v>
      </c>
      <c r="BA54" s="11">
        <v>1069.2139999999999</v>
      </c>
      <c r="BB54" s="11">
        <v>143.44999999999999</v>
      </c>
      <c r="BC54" s="12">
        <f t="shared" ref="BC54" si="368">(AY54-BB54)/(BA54-BB54)</f>
        <v>0.44797270146603246</v>
      </c>
      <c r="BD54" s="12">
        <f t="shared" ref="BD54" si="369">(AZ54-BB54)/(BA54-BB54)</f>
        <v>0.98355520413409903</v>
      </c>
      <c r="BE54" s="11">
        <v>661.55</v>
      </c>
      <c r="BF54" s="11">
        <v>847.20699999999999</v>
      </c>
      <c r="BG54" s="11">
        <v>985.61900000000003</v>
      </c>
      <c r="BH54" s="11">
        <v>131.52500000000001</v>
      </c>
      <c r="BI54" s="12">
        <f t="shared" ref="BI54" si="370">(BE54-BH54)/(BG54-BH54)</f>
        <v>0.62056986701697936</v>
      </c>
      <c r="BJ54" s="12">
        <f t="shared" ref="BJ54" si="371">(BF54-BH54)/(BG54-BH54)</f>
        <v>0.83794289621517071</v>
      </c>
      <c r="BK54" s="11">
        <v>763.93799999999999</v>
      </c>
      <c r="BL54" s="11">
        <v>1572.8810000000001</v>
      </c>
      <c r="BM54" s="11">
        <v>1175.25</v>
      </c>
      <c r="BN54" s="11">
        <v>134.565</v>
      </c>
      <c r="BO54" s="12">
        <f t="shared" ref="BO54" si="372">(BK54-BN54)/(BM54-BN54)</f>
        <v>0.60476801337580544</v>
      </c>
      <c r="BP54" s="12">
        <f t="shared" ref="BP54" si="373">(BL54-BN54)/(BM54-BN54)</f>
        <v>1.3820858376934424</v>
      </c>
      <c r="BQ54" s="11">
        <v>372.803</v>
      </c>
      <c r="BR54" s="11">
        <v>371.64400000000001</v>
      </c>
      <c r="BS54" s="11">
        <v>501.03300000000002</v>
      </c>
      <c r="BT54" s="11">
        <v>133.85300000000001</v>
      </c>
      <c r="BU54" s="12">
        <f t="shared" ref="BU54" si="374">(BQ54-BT54)/(BS54-BT54)</f>
        <v>0.65077073914701233</v>
      </c>
      <c r="BV54" s="12">
        <f t="shared" ref="BV54" si="375">(BR54-BT54)/(BS54-BT54)</f>
        <v>0.64761424914211008</v>
      </c>
      <c r="BW54" s="11">
        <v>573.55100000000004</v>
      </c>
      <c r="BX54" s="11">
        <v>911.86300000000006</v>
      </c>
      <c r="BY54" s="11">
        <v>642.4</v>
      </c>
      <c r="BZ54" s="11">
        <v>131.654</v>
      </c>
      <c r="CA54" s="12">
        <f t="shared" ref="CA54" si="376">(BW54-BZ54)/(BY54-BZ54)</f>
        <v>0.86519914008137133</v>
      </c>
      <c r="CB54" s="12">
        <f t="shared" ref="CB54" si="377">(BX54-BZ54)/(BY54-BZ54)</f>
        <v>1.5275870980878952</v>
      </c>
      <c r="CC54" s="11">
        <v>561.96699999999998</v>
      </c>
      <c r="CD54" s="11">
        <v>1620.203</v>
      </c>
      <c r="CE54" s="11">
        <v>644.47400000000005</v>
      </c>
      <c r="CF54" s="11">
        <v>130.071</v>
      </c>
      <c r="CG54" s="12">
        <f t="shared" ref="CG54" si="378">(CC54-CF54)/(CE54-CF54)</f>
        <v>0.83960630089637878</v>
      </c>
      <c r="CH54" s="12">
        <f t="shared" ref="CH54" si="379">(CD54-CF54)/(CE54-CF54)</f>
        <v>2.8968182533927678</v>
      </c>
      <c r="CI54" s="11">
        <v>1393.297</v>
      </c>
      <c r="CJ54" s="11">
        <v>2849.7539999999999</v>
      </c>
      <c r="CK54" s="11">
        <v>1230.944</v>
      </c>
      <c r="CL54" s="11">
        <v>135.60900000000001</v>
      </c>
      <c r="CM54" s="12">
        <f t="shared" ref="CM54" si="380">(CI54-CL54)/(CK54-CL54)</f>
        <v>1.1482222333806553</v>
      </c>
      <c r="CN54" s="12">
        <f t="shared" ref="CN54" si="381">(CJ54-CL54)/(CK54-CL54)</f>
        <v>2.4779131498582623</v>
      </c>
      <c r="CO54" s="11">
        <v>1243.5250000000001</v>
      </c>
      <c r="CP54" s="11">
        <v>2809.85</v>
      </c>
      <c r="CQ54" s="11">
        <v>1066.3</v>
      </c>
      <c r="CR54" s="11">
        <v>131.559</v>
      </c>
      <c r="CS54" s="12">
        <f t="shared" ref="CS54" si="382">(CO54-CR54)/(CQ54-CR54)</f>
        <v>1.1895979741982006</v>
      </c>
      <c r="CT54" s="12">
        <f t="shared" ref="CT54" si="383">(CP54-CR54)/(CQ54-CR54)</f>
        <v>2.8652760497292831</v>
      </c>
    </row>
    <row r="55" spans="2:98" x14ac:dyDescent="0.2">
      <c r="B55" s="10"/>
      <c r="C55" s="11"/>
      <c r="D55" s="11"/>
      <c r="E55" s="11"/>
      <c r="F55" s="11"/>
      <c r="G55" s="12"/>
      <c r="H55" s="12"/>
      <c r="I55" s="11"/>
      <c r="J55" s="11"/>
      <c r="K55" s="11"/>
      <c r="L55" s="11"/>
      <c r="M55" s="12"/>
      <c r="N55" s="12"/>
      <c r="O55" s="11"/>
      <c r="P55" s="11"/>
      <c r="Q55" s="11"/>
      <c r="R55" s="11"/>
      <c r="S55" s="12"/>
      <c r="T55" s="12"/>
      <c r="U55" s="11"/>
      <c r="V55" s="11"/>
      <c r="W55" s="11"/>
      <c r="X55" s="11"/>
      <c r="Y55" s="12"/>
      <c r="Z55" s="12"/>
      <c r="AA55" s="11"/>
      <c r="AB55" s="11"/>
      <c r="AC55" s="11"/>
      <c r="AD55" s="11"/>
      <c r="AE55" s="12"/>
      <c r="AF55" s="12"/>
      <c r="AG55" s="11"/>
      <c r="AH55" s="11"/>
      <c r="AI55" s="11"/>
      <c r="AJ55" s="11"/>
      <c r="AK55" s="12"/>
      <c r="AL55" s="12"/>
      <c r="AM55" s="11"/>
      <c r="AN55" s="11"/>
      <c r="AO55" s="11"/>
      <c r="AP55" s="11"/>
      <c r="AQ55" s="12"/>
      <c r="AR55" s="12"/>
      <c r="AS55" s="11"/>
      <c r="AT55" s="11"/>
      <c r="AU55" s="11"/>
      <c r="AV55" s="11"/>
      <c r="AW55" s="12"/>
      <c r="AX55" s="12"/>
      <c r="AY55" s="11"/>
      <c r="AZ55" s="11"/>
      <c r="BA55" s="11"/>
      <c r="BB55" s="11"/>
      <c r="BC55" s="12"/>
      <c r="BD55" s="12"/>
      <c r="BE55" s="11"/>
      <c r="BF55" s="11"/>
      <c r="BG55" s="11"/>
      <c r="BH55" s="11"/>
      <c r="BI55" s="12"/>
      <c r="BJ55" s="12"/>
      <c r="BK55" s="11"/>
      <c r="BL55" s="11"/>
      <c r="BM55" s="11"/>
      <c r="BN55" s="11"/>
      <c r="BO55" s="12"/>
      <c r="BP55" s="12"/>
      <c r="BQ55" s="11"/>
      <c r="BR55" s="11"/>
      <c r="BS55" s="11"/>
      <c r="BT55" s="11"/>
      <c r="BU55" s="12"/>
      <c r="BV55" s="12"/>
      <c r="BW55" s="11"/>
      <c r="BX55" s="11"/>
      <c r="BY55" s="11"/>
      <c r="BZ55" s="11"/>
      <c r="CA55" s="12"/>
      <c r="CB55" s="12"/>
      <c r="CC55" s="11"/>
      <c r="CD55" s="11"/>
      <c r="CE55" s="11"/>
      <c r="CF55" s="11"/>
      <c r="CG55" s="12"/>
      <c r="CH55" s="12"/>
      <c r="CI55" s="11"/>
      <c r="CJ55" s="11"/>
      <c r="CK55" s="11"/>
      <c r="CL55" s="11"/>
      <c r="CM55" s="12"/>
      <c r="CN55" s="12"/>
      <c r="CO55" s="11"/>
      <c r="CP55" s="11"/>
      <c r="CQ55" s="11"/>
      <c r="CR55" s="11"/>
      <c r="CS55" s="12"/>
      <c r="CT55" s="12"/>
    </row>
    <row r="56" spans="2:98" x14ac:dyDescent="0.2">
      <c r="B56" s="10"/>
      <c r="C56" s="11"/>
      <c r="D56" s="11"/>
      <c r="E56" s="11"/>
      <c r="F56" s="11"/>
      <c r="G56" s="12"/>
      <c r="H56" s="12"/>
      <c r="I56" s="11"/>
      <c r="J56" s="11"/>
      <c r="K56" s="11"/>
      <c r="L56" s="11"/>
      <c r="M56" s="12"/>
      <c r="N56" s="12"/>
      <c r="O56" s="11"/>
      <c r="P56" s="11"/>
      <c r="Q56" s="11"/>
      <c r="R56" s="11"/>
      <c r="S56" s="12"/>
      <c r="T56" s="12"/>
      <c r="U56" s="11"/>
      <c r="V56" s="11"/>
      <c r="W56" s="11"/>
      <c r="X56" s="11"/>
      <c r="Y56" s="12"/>
      <c r="Z56" s="12"/>
      <c r="AA56" s="11"/>
      <c r="AB56" s="11"/>
      <c r="AC56" s="11"/>
      <c r="AD56" s="11"/>
      <c r="AE56" s="12"/>
      <c r="AF56" s="12"/>
      <c r="AG56" s="11"/>
      <c r="AH56" s="11"/>
      <c r="AI56" s="11"/>
      <c r="AJ56" s="11"/>
      <c r="AK56" s="12"/>
      <c r="AL56" s="12"/>
      <c r="AM56" s="11"/>
      <c r="AN56" s="11"/>
      <c r="AO56" s="11"/>
      <c r="AP56" s="11"/>
      <c r="AQ56" s="12"/>
      <c r="AR56" s="12"/>
      <c r="AS56" s="11"/>
      <c r="AT56" s="11"/>
      <c r="AU56" s="11"/>
      <c r="AV56" s="11"/>
      <c r="AW56" s="12"/>
      <c r="AX56" s="12"/>
      <c r="AY56" s="11"/>
      <c r="AZ56" s="11"/>
      <c r="BA56" s="11"/>
      <c r="BB56" s="11"/>
      <c r="BC56" s="12"/>
      <c r="BD56" s="12"/>
      <c r="BE56" s="11"/>
      <c r="BF56" s="11"/>
      <c r="BG56" s="11"/>
      <c r="BH56" s="11"/>
      <c r="BI56" s="12"/>
      <c r="BJ56" s="12"/>
      <c r="BK56" s="11"/>
      <c r="BL56" s="11"/>
      <c r="BM56" s="11"/>
      <c r="BN56" s="11"/>
      <c r="BO56" s="12"/>
      <c r="BP56" s="12"/>
      <c r="BQ56" s="11"/>
      <c r="BR56" s="11"/>
      <c r="BS56" s="11"/>
      <c r="BT56" s="11"/>
      <c r="BU56" s="12"/>
      <c r="BV56" s="12"/>
      <c r="BW56" s="11"/>
      <c r="BX56" s="11"/>
      <c r="BY56" s="11"/>
      <c r="BZ56" s="11"/>
      <c r="CA56" s="12"/>
      <c r="CB56" s="12"/>
      <c r="CC56" s="11"/>
      <c r="CD56" s="11"/>
      <c r="CE56" s="11"/>
      <c r="CF56" s="11"/>
      <c r="CG56" s="12"/>
      <c r="CH56" s="12"/>
      <c r="CI56" s="11"/>
      <c r="CJ56" s="11"/>
      <c r="CK56" s="11"/>
      <c r="CL56" s="11"/>
      <c r="CM56" s="12"/>
      <c r="CN56" s="12"/>
      <c r="CO56" s="11"/>
      <c r="CP56" s="11"/>
      <c r="CQ56" s="11"/>
      <c r="CR56" s="11"/>
      <c r="CS56" s="12"/>
      <c r="CT56" s="12"/>
    </row>
    <row r="57" spans="2:98" x14ac:dyDescent="0.2">
      <c r="B57" s="10"/>
      <c r="C57" s="11"/>
      <c r="D57" s="11"/>
      <c r="E57" s="11"/>
      <c r="F57" s="11"/>
      <c r="G57" s="12"/>
      <c r="H57" s="12"/>
      <c r="I57" s="11"/>
      <c r="J57" s="11"/>
      <c r="K57" s="11"/>
      <c r="L57" s="11"/>
      <c r="M57" s="12"/>
      <c r="N57" s="12"/>
      <c r="O57" s="11"/>
      <c r="P57" s="11"/>
      <c r="Q57" s="11"/>
      <c r="R57" s="11"/>
      <c r="S57" s="12"/>
      <c r="T57" s="12"/>
      <c r="U57" s="11"/>
      <c r="V57" s="11"/>
      <c r="W57" s="11"/>
      <c r="X57" s="11"/>
      <c r="Y57" s="12"/>
      <c r="Z57" s="12"/>
      <c r="AA57" s="11"/>
      <c r="AB57" s="11"/>
      <c r="AC57" s="11"/>
      <c r="AD57" s="11"/>
      <c r="AE57" s="12"/>
      <c r="AF57" s="12"/>
      <c r="AG57" s="11"/>
      <c r="AH57" s="11"/>
      <c r="AI57" s="11"/>
      <c r="AJ57" s="11"/>
      <c r="AK57" s="12"/>
      <c r="AL57" s="12"/>
      <c r="AM57" s="11"/>
      <c r="AN57" s="11"/>
      <c r="AO57" s="11"/>
      <c r="AP57" s="11"/>
      <c r="AQ57" s="12"/>
      <c r="AR57" s="12"/>
      <c r="AS57" s="11"/>
      <c r="AT57" s="11"/>
      <c r="AU57" s="11"/>
      <c r="AV57" s="11"/>
      <c r="AW57" s="12"/>
      <c r="AX57" s="12"/>
      <c r="AY57" s="11"/>
      <c r="AZ57" s="11"/>
      <c r="BA57" s="11"/>
      <c r="BB57" s="11"/>
      <c r="BC57" s="12"/>
      <c r="BD57" s="12"/>
      <c r="BE57" s="11"/>
      <c r="BF57" s="11"/>
      <c r="BG57" s="11"/>
      <c r="BH57" s="11"/>
      <c r="BI57" s="12"/>
      <c r="BJ57" s="12"/>
      <c r="BK57" s="11"/>
      <c r="BL57" s="11"/>
      <c r="BM57" s="11"/>
      <c r="BN57" s="11"/>
      <c r="BO57" s="12"/>
      <c r="BP57" s="12"/>
      <c r="BQ57" s="11"/>
      <c r="BR57" s="11"/>
      <c r="BS57" s="11"/>
      <c r="BT57" s="11"/>
      <c r="BU57" s="12"/>
      <c r="BV57" s="12"/>
      <c r="BW57" s="11"/>
      <c r="BX57" s="11"/>
      <c r="BY57" s="11"/>
      <c r="BZ57" s="11"/>
      <c r="CA57" s="12"/>
      <c r="CB57" s="12"/>
      <c r="CC57" s="11"/>
      <c r="CD57" s="11"/>
      <c r="CE57" s="11"/>
      <c r="CF57" s="11"/>
      <c r="CG57" s="12"/>
      <c r="CH57" s="12"/>
      <c r="CI57" s="11"/>
      <c r="CJ57" s="11"/>
      <c r="CK57" s="11"/>
      <c r="CL57" s="11"/>
      <c r="CM57" s="12"/>
      <c r="CN57" s="12"/>
      <c r="CO57" s="11"/>
      <c r="CP57" s="11"/>
      <c r="CQ57" s="11"/>
      <c r="CR57" s="11"/>
      <c r="CS57" s="12"/>
      <c r="CT57" s="12"/>
    </row>
    <row r="58" spans="2:98" x14ac:dyDescent="0.2">
      <c r="B58" s="10">
        <v>14</v>
      </c>
      <c r="C58" s="11">
        <v>1004.297</v>
      </c>
      <c r="D58" s="11">
        <v>1055.5</v>
      </c>
      <c r="E58" s="11">
        <v>1505.2860000000001</v>
      </c>
      <c r="F58" s="11">
        <v>139.786</v>
      </c>
      <c r="G58" s="12">
        <f t="shared" ref="G58" si="384">(C58-F58)/(E58-F58)</f>
        <v>0.63310948370560227</v>
      </c>
      <c r="H58" s="12">
        <f t="shared" ref="H58" si="385">(D58-F58)/(E58-F58)</f>
        <v>0.67060710362504572</v>
      </c>
      <c r="I58" s="11">
        <v>1345.127</v>
      </c>
      <c r="J58" s="11">
        <v>1392.451</v>
      </c>
      <c r="K58" s="11">
        <v>1511.8119999999999</v>
      </c>
      <c r="L58" s="11">
        <v>143.60900000000001</v>
      </c>
      <c r="M58" s="12">
        <f t="shared" ref="M58" si="386">(I58-L58)/(K58-L58)</f>
        <v>0.87817231799667161</v>
      </c>
      <c r="N58" s="12">
        <f t="shared" ref="N58" si="387">(J58-L58)/(K58-L58)</f>
        <v>0.91276075260761758</v>
      </c>
      <c r="O58" s="11">
        <v>479.64299999999997</v>
      </c>
      <c r="P58" s="11">
        <v>716.03300000000002</v>
      </c>
      <c r="Q58" s="11">
        <v>595.14300000000003</v>
      </c>
      <c r="R58" s="11">
        <v>131.571</v>
      </c>
      <c r="S58" s="12">
        <f t="shared" ref="S58" si="388">(O58-R58)/(Q58-R58)</f>
        <v>0.750847764748518</v>
      </c>
      <c r="T58" s="12">
        <f t="shared" ref="T58" si="389">(P58-R58)/(Q58-R58)</f>
        <v>1.2607793395632179</v>
      </c>
      <c r="U58" s="11">
        <v>250.113</v>
      </c>
      <c r="V58" s="11">
        <v>229.27199999999999</v>
      </c>
      <c r="W58" s="11">
        <v>304.7</v>
      </c>
      <c r="X58" s="11">
        <v>139.36099999999999</v>
      </c>
      <c r="Y58" s="12">
        <f t="shared" ref="Y58" si="390">(U58-X58)/(W58-X58)</f>
        <v>0.6698480092416188</v>
      </c>
      <c r="Z58" s="12">
        <f t="shared" ref="Z58" si="391">(V58-X58)/(W58-X58)</f>
        <v>0.54379789402379353</v>
      </c>
      <c r="AA58" s="11">
        <v>769.08199999999999</v>
      </c>
      <c r="AB58" s="11">
        <v>1125.4970000000001</v>
      </c>
      <c r="AC58" s="11">
        <v>485</v>
      </c>
      <c r="AD58" s="11">
        <v>123.577</v>
      </c>
      <c r="AE58" s="12">
        <f t="shared" ref="AE58" si="392">(AA58-AD58)/(AC58-AD58)</f>
        <v>1.786009744814248</v>
      </c>
      <c r="AF58" s="12">
        <f t="shared" ref="AF58" si="393">(AB58-AD58)/(AC58-AD58)</f>
        <v>2.7721534047362786</v>
      </c>
      <c r="AG58" s="11">
        <v>1244.028</v>
      </c>
      <c r="AH58" s="11">
        <v>3119.252</v>
      </c>
      <c r="AI58" s="11">
        <v>842.22199999999998</v>
      </c>
      <c r="AJ58" s="11">
        <v>137</v>
      </c>
      <c r="AK58" s="12">
        <f t="shared" ref="AK58" si="394">(AG58-AJ58)/(AI58-AJ58)</f>
        <v>1.5697581754397907</v>
      </c>
      <c r="AL58" s="12">
        <f t="shared" ref="AL58" si="395">(AH58-AJ58)/(AI58-AJ58)</f>
        <v>4.2288130546125897</v>
      </c>
      <c r="AM58" s="11">
        <v>896.178</v>
      </c>
      <c r="AN58" s="11">
        <v>927.08199999999999</v>
      </c>
      <c r="AO58" s="11">
        <v>702.7</v>
      </c>
      <c r="AP58" s="11">
        <v>126.45</v>
      </c>
      <c r="AQ58" s="12">
        <f t="shared" ref="AQ58" si="396">(AM58-AP58)/(AO58-AP58)</f>
        <v>1.3357535791757049</v>
      </c>
      <c r="AR58" s="12">
        <f t="shared" ref="AR58" si="397">(AN58-AP58)/(AO58-AP58)</f>
        <v>1.3893830802603035</v>
      </c>
      <c r="AS58" s="11">
        <v>448.02600000000001</v>
      </c>
      <c r="AT58" s="11">
        <v>1164.8689999999999</v>
      </c>
      <c r="AU58" s="11">
        <v>505.625</v>
      </c>
      <c r="AV58" s="11">
        <v>125.923</v>
      </c>
      <c r="AW58" s="12">
        <f t="shared" ref="AW58" si="398">(AS58-AV58)/(AU58-AV58)</f>
        <v>0.84830472317764982</v>
      </c>
      <c r="AX58" s="12">
        <f t="shared" ref="AX58" si="399">(AT58-AV58)/(AU58-AV58)</f>
        <v>2.7362141890219172</v>
      </c>
      <c r="AY58" s="11">
        <v>487.58100000000002</v>
      </c>
      <c r="AZ58" s="11">
        <v>457.62599999999998</v>
      </c>
      <c r="BA58" s="11">
        <v>974.66700000000003</v>
      </c>
      <c r="BB58" s="11">
        <v>150.267</v>
      </c>
      <c r="BC58" s="12">
        <f t="shared" ref="BC58" si="400">(AY58-BB58)/(BA58-BB58)</f>
        <v>0.40916302765647744</v>
      </c>
      <c r="BD58" s="12">
        <f t="shared" ref="BD58" si="401">(AZ58-BB58)/(BA58-BB58)</f>
        <v>0.37282751091703048</v>
      </c>
      <c r="BE58" s="11">
        <v>360.995</v>
      </c>
      <c r="BF58" s="11">
        <v>482.36399999999998</v>
      </c>
      <c r="BG58" s="11">
        <v>550.08299999999997</v>
      </c>
      <c r="BH58" s="11">
        <v>132.67099999999999</v>
      </c>
      <c r="BI58" s="12">
        <f t="shared" ref="BI58" si="402">(BE58-BH58)/(BG58-BH58)</f>
        <v>0.54699912795990535</v>
      </c>
      <c r="BJ58" s="12">
        <f t="shared" ref="BJ58" si="403">(BF58-BH58)/(BG58-BH58)</f>
        <v>0.83776460667158592</v>
      </c>
      <c r="BK58" s="11">
        <v>781.79399999999998</v>
      </c>
      <c r="BL58" s="11">
        <v>1279.289</v>
      </c>
      <c r="BM58" s="11">
        <v>1318.75</v>
      </c>
      <c r="BN58" s="11">
        <v>144.5</v>
      </c>
      <c r="BO58" s="12">
        <f t="shared" ref="BO58" si="404">(BK58-BN58)/(BM58-BN58)</f>
        <v>0.54272429210134132</v>
      </c>
      <c r="BP58" s="12">
        <f t="shared" ref="BP58" si="405">(BL58-BN58)/(BM58-BN58)</f>
        <v>0.96639472003406424</v>
      </c>
      <c r="BQ58" s="11">
        <v>784.16300000000001</v>
      </c>
      <c r="BR58" s="11">
        <v>1407.778</v>
      </c>
      <c r="BS58" s="11">
        <v>1688.4670000000001</v>
      </c>
      <c r="BT58" s="11">
        <v>131.72200000000001</v>
      </c>
      <c r="BU58" s="12">
        <f t="shared" ref="BU58" si="406">(BQ58-BT58)/(BS58-BT58)</f>
        <v>0.41910589081705735</v>
      </c>
      <c r="BV58" s="12">
        <f t="shared" ref="BV58" si="407">(BR58-BT58)/(BS58-BT58)</f>
        <v>0.81969494040449786</v>
      </c>
      <c r="BW58" s="11">
        <v>297.74</v>
      </c>
      <c r="BX58" s="11">
        <v>404.22300000000001</v>
      </c>
      <c r="BY58" s="11">
        <v>197.5</v>
      </c>
      <c r="BZ58" s="11">
        <v>124.792</v>
      </c>
      <c r="CA58" s="12">
        <f t="shared" ref="CA58" si="408">(BW58-BZ58)/(BY58-BZ58)</f>
        <v>2.3786653463167742</v>
      </c>
      <c r="CB58" s="12">
        <f t="shared" ref="CB58" si="409">(BX58-BZ58)/(BY58-BZ58)</f>
        <v>3.843194696594598</v>
      </c>
      <c r="CC58" s="11">
        <v>347.15899999999999</v>
      </c>
      <c r="CD58" s="11">
        <v>777.45899999999995</v>
      </c>
      <c r="CE58" s="11">
        <v>308.06200000000001</v>
      </c>
      <c r="CF58" s="11">
        <v>126.09399999999999</v>
      </c>
      <c r="CG58" s="12">
        <f t="shared" ref="CG58" si="410">(CC58-CF58)/(CE58-CF58)</f>
        <v>1.2148564582783785</v>
      </c>
      <c r="CH58" s="12">
        <f t="shared" ref="CH58" si="411">(CD58-CF58)/(CE58-CF58)</f>
        <v>3.5795579442539345</v>
      </c>
      <c r="CI58" s="11">
        <v>518.08799999999997</v>
      </c>
      <c r="CJ58" s="11">
        <v>1141.259</v>
      </c>
      <c r="CK58" s="11">
        <v>562</v>
      </c>
      <c r="CL58" s="11">
        <v>135.53299999999999</v>
      </c>
      <c r="CM58" s="12">
        <f t="shared" ref="CM58" si="412">(CI58-CL58)/(CK58-CL58)</f>
        <v>0.89703306469199251</v>
      </c>
      <c r="CN58" s="12">
        <f t="shared" ref="CN58" si="413">(CJ58-CL58)/(CK58-CL58)</f>
        <v>2.3582739109942858</v>
      </c>
      <c r="CO58" s="11">
        <v>335.137</v>
      </c>
      <c r="CP58" s="11">
        <v>453.358</v>
      </c>
      <c r="CQ58" s="11">
        <v>344</v>
      </c>
      <c r="CR58" s="11">
        <v>124.09099999999999</v>
      </c>
      <c r="CS58" s="12">
        <f t="shared" ref="CS58" si="414">(CO58-CR58)/(CQ58-CR58)</f>
        <v>0.9596969655630283</v>
      </c>
      <c r="CT58" s="12">
        <f t="shared" ref="CT58" si="415">(CP58-CR58)/(CQ58-CR58)</f>
        <v>1.4972875143809485</v>
      </c>
    </row>
    <row r="59" spans="2:98" x14ac:dyDescent="0.2">
      <c r="B59" s="10"/>
      <c r="C59" s="11"/>
      <c r="D59" s="11"/>
      <c r="E59" s="11"/>
      <c r="F59" s="11"/>
      <c r="G59" s="12"/>
      <c r="H59" s="12"/>
      <c r="I59" s="11"/>
      <c r="J59" s="11"/>
      <c r="K59" s="11"/>
      <c r="L59" s="11"/>
      <c r="M59" s="12"/>
      <c r="N59" s="12"/>
      <c r="O59" s="11"/>
      <c r="P59" s="11"/>
      <c r="Q59" s="11"/>
      <c r="R59" s="11"/>
      <c r="S59" s="12"/>
      <c r="T59" s="12"/>
      <c r="U59" s="11"/>
      <c r="V59" s="11"/>
      <c r="W59" s="11"/>
      <c r="X59" s="11"/>
      <c r="Y59" s="12"/>
      <c r="Z59" s="12"/>
      <c r="AA59" s="11"/>
      <c r="AB59" s="11"/>
      <c r="AC59" s="11"/>
      <c r="AD59" s="11"/>
      <c r="AE59" s="12"/>
      <c r="AF59" s="12"/>
      <c r="AG59" s="11"/>
      <c r="AH59" s="11"/>
      <c r="AI59" s="11"/>
      <c r="AJ59" s="11"/>
      <c r="AK59" s="12"/>
      <c r="AL59" s="12"/>
      <c r="AM59" s="11"/>
      <c r="AN59" s="11"/>
      <c r="AO59" s="11"/>
      <c r="AP59" s="11"/>
      <c r="AQ59" s="12"/>
      <c r="AR59" s="12"/>
      <c r="AS59" s="11"/>
      <c r="AT59" s="11"/>
      <c r="AU59" s="11"/>
      <c r="AV59" s="11"/>
      <c r="AW59" s="12"/>
      <c r="AX59" s="12"/>
      <c r="AY59" s="11"/>
      <c r="AZ59" s="11"/>
      <c r="BA59" s="11"/>
      <c r="BB59" s="11"/>
      <c r="BC59" s="12"/>
      <c r="BD59" s="12"/>
      <c r="BE59" s="11"/>
      <c r="BF59" s="11"/>
      <c r="BG59" s="11"/>
      <c r="BH59" s="11"/>
      <c r="BI59" s="12"/>
      <c r="BJ59" s="12"/>
      <c r="BK59" s="11"/>
      <c r="BL59" s="11"/>
      <c r="BM59" s="11"/>
      <c r="BN59" s="11"/>
      <c r="BO59" s="12"/>
      <c r="BP59" s="12"/>
      <c r="BQ59" s="11"/>
      <c r="BR59" s="11"/>
      <c r="BS59" s="11"/>
      <c r="BT59" s="11"/>
      <c r="BU59" s="12"/>
      <c r="BV59" s="12"/>
      <c r="BW59" s="11"/>
      <c r="BX59" s="11"/>
      <c r="BY59" s="11"/>
      <c r="BZ59" s="11"/>
      <c r="CA59" s="12"/>
      <c r="CB59" s="12"/>
      <c r="CC59" s="11"/>
      <c r="CD59" s="11"/>
      <c r="CE59" s="11"/>
      <c r="CF59" s="11"/>
      <c r="CG59" s="12"/>
      <c r="CH59" s="12"/>
      <c r="CI59" s="11"/>
      <c r="CJ59" s="11"/>
      <c r="CK59" s="11"/>
      <c r="CL59" s="11"/>
      <c r="CM59" s="12"/>
      <c r="CN59" s="12"/>
      <c r="CO59" s="11"/>
      <c r="CP59" s="11"/>
      <c r="CQ59" s="11"/>
      <c r="CR59" s="11"/>
      <c r="CS59" s="12"/>
      <c r="CT59" s="12"/>
    </row>
    <row r="60" spans="2:98" x14ac:dyDescent="0.2">
      <c r="B60" s="10"/>
      <c r="C60" s="11"/>
      <c r="D60" s="11"/>
      <c r="E60" s="11"/>
      <c r="F60" s="11"/>
      <c r="G60" s="12"/>
      <c r="H60" s="12"/>
      <c r="I60" s="11"/>
      <c r="J60" s="11"/>
      <c r="K60" s="11"/>
      <c r="L60" s="11"/>
      <c r="M60" s="12"/>
      <c r="N60" s="12"/>
      <c r="O60" s="11"/>
      <c r="P60" s="11"/>
      <c r="Q60" s="11"/>
      <c r="R60" s="11"/>
      <c r="S60" s="12"/>
      <c r="T60" s="12"/>
      <c r="U60" s="11"/>
      <c r="V60" s="11"/>
      <c r="W60" s="11"/>
      <c r="X60" s="11"/>
      <c r="Y60" s="12"/>
      <c r="Z60" s="12"/>
      <c r="AA60" s="11"/>
      <c r="AB60" s="11"/>
      <c r="AC60" s="11"/>
      <c r="AD60" s="11"/>
      <c r="AE60" s="12"/>
      <c r="AF60" s="12"/>
      <c r="AG60" s="11"/>
      <c r="AH60" s="11"/>
      <c r="AI60" s="11"/>
      <c r="AJ60" s="11"/>
      <c r="AK60" s="12"/>
      <c r="AL60" s="12"/>
      <c r="AM60" s="11"/>
      <c r="AN60" s="11"/>
      <c r="AO60" s="11"/>
      <c r="AP60" s="11"/>
      <c r="AQ60" s="12"/>
      <c r="AR60" s="12"/>
      <c r="AS60" s="11"/>
      <c r="AT60" s="11"/>
      <c r="AU60" s="11"/>
      <c r="AV60" s="11"/>
      <c r="AW60" s="12"/>
      <c r="AX60" s="12"/>
      <c r="AY60" s="11"/>
      <c r="AZ60" s="11"/>
      <c r="BA60" s="11"/>
      <c r="BB60" s="11"/>
      <c r="BC60" s="12"/>
      <c r="BD60" s="12"/>
      <c r="BE60" s="11"/>
      <c r="BF60" s="11"/>
      <c r="BG60" s="11"/>
      <c r="BH60" s="11"/>
      <c r="BI60" s="12"/>
      <c r="BJ60" s="12"/>
      <c r="BK60" s="11"/>
      <c r="BL60" s="11"/>
      <c r="BM60" s="11"/>
      <c r="BN60" s="11"/>
      <c r="BO60" s="12"/>
      <c r="BP60" s="12"/>
      <c r="BQ60" s="11"/>
      <c r="BR60" s="11"/>
      <c r="BS60" s="11"/>
      <c r="BT60" s="11"/>
      <c r="BU60" s="12"/>
      <c r="BV60" s="12"/>
      <c r="BW60" s="11"/>
      <c r="BX60" s="11"/>
      <c r="BY60" s="11"/>
      <c r="BZ60" s="11"/>
      <c r="CA60" s="12"/>
      <c r="CB60" s="12"/>
      <c r="CC60" s="11"/>
      <c r="CD60" s="11"/>
      <c r="CE60" s="11"/>
      <c r="CF60" s="11"/>
      <c r="CG60" s="12"/>
      <c r="CH60" s="12"/>
      <c r="CI60" s="11"/>
      <c r="CJ60" s="11"/>
      <c r="CK60" s="11"/>
      <c r="CL60" s="11"/>
      <c r="CM60" s="12"/>
      <c r="CN60" s="12"/>
      <c r="CO60" s="11"/>
      <c r="CP60" s="11"/>
      <c r="CQ60" s="11"/>
      <c r="CR60" s="11"/>
      <c r="CS60" s="12"/>
      <c r="CT60" s="12"/>
    </row>
    <row r="61" spans="2:98" x14ac:dyDescent="0.2">
      <c r="B61" s="10"/>
      <c r="C61" s="11"/>
      <c r="D61" s="11"/>
      <c r="E61" s="11"/>
      <c r="F61" s="11"/>
      <c r="G61" s="12"/>
      <c r="H61" s="12"/>
      <c r="I61" s="11"/>
      <c r="J61" s="11"/>
      <c r="K61" s="11"/>
      <c r="L61" s="11"/>
      <c r="M61" s="12"/>
      <c r="N61" s="12"/>
      <c r="O61" s="11"/>
      <c r="P61" s="11"/>
      <c r="Q61" s="11"/>
      <c r="R61" s="11"/>
      <c r="S61" s="12"/>
      <c r="T61" s="12"/>
      <c r="U61" s="11"/>
      <c r="V61" s="11"/>
      <c r="W61" s="11"/>
      <c r="X61" s="11"/>
      <c r="Y61" s="12"/>
      <c r="Z61" s="12"/>
      <c r="AA61" s="11"/>
      <c r="AB61" s="11"/>
      <c r="AC61" s="11"/>
      <c r="AD61" s="11"/>
      <c r="AE61" s="12"/>
      <c r="AF61" s="12"/>
      <c r="AG61" s="11"/>
      <c r="AH61" s="11"/>
      <c r="AI61" s="11"/>
      <c r="AJ61" s="11"/>
      <c r="AK61" s="12"/>
      <c r="AL61" s="12"/>
      <c r="AM61" s="11"/>
      <c r="AN61" s="11"/>
      <c r="AO61" s="11"/>
      <c r="AP61" s="11"/>
      <c r="AQ61" s="12"/>
      <c r="AR61" s="12"/>
      <c r="AS61" s="11"/>
      <c r="AT61" s="11"/>
      <c r="AU61" s="11"/>
      <c r="AV61" s="11"/>
      <c r="AW61" s="12"/>
      <c r="AX61" s="12"/>
      <c r="AY61" s="11"/>
      <c r="AZ61" s="11"/>
      <c r="BA61" s="11"/>
      <c r="BB61" s="11"/>
      <c r="BC61" s="12"/>
      <c r="BD61" s="12"/>
      <c r="BE61" s="11"/>
      <c r="BF61" s="11"/>
      <c r="BG61" s="11"/>
      <c r="BH61" s="11"/>
      <c r="BI61" s="12"/>
      <c r="BJ61" s="12"/>
      <c r="BK61" s="11"/>
      <c r="BL61" s="11"/>
      <c r="BM61" s="11"/>
      <c r="BN61" s="11"/>
      <c r="BO61" s="12"/>
      <c r="BP61" s="12"/>
      <c r="BQ61" s="11"/>
      <c r="BR61" s="11"/>
      <c r="BS61" s="11"/>
      <c r="BT61" s="11"/>
      <c r="BU61" s="12"/>
      <c r="BV61" s="12"/>
      <c r="BW61" s="11"/>
      <c r="BX61" s="11"/>
      <c r="BY61" s="11"/>
      <c r="BZ61" s="11"/>
      <c r="CA61" s="12"/>
      <c r="CB61" s="12"/>
      <c r="CC61" s="11"/>
      <c r="CD61" s="11"/>
      <c r="CE61" s="11"/>
      <c r="CF61" s="11"/>
      <c r="CG61" s="12"/>
      <c r="CH61" s="12"/>
      <c r="CI61" s="11"/>
      <c r="CJ61" s="11"/>
      <c r="CK61" s="11"/>
      <c r="CL61" s="11"/>
      <c r="CM61" s="12"/>
      <c r="CN61" s="12"/>
      <c r="CO61" s="11"/>
      <c r="CP61" s="11"/>
      <c r="CQ61" s="11"/>
      <c r="CR61" s="11"/>
      <c r="CS61" s="12"/>
      <c r="CT61" s="12"/>
    </row>
    <row r="62" spans="2:98" x14ac:dyDescent="0.2">
      <c r="B62" s="10">
        <v>15</v>
      </c>
      <c r="C62" s="11">
        <v>545.71699999999998</v>
      </c>
      <c r="D62" s="11">
        <v>571.03800000000001</v>
      </c>
      <c r="E62" s="11">
        <v>728.25</v>
      </c>
      <c r="F62" s="11">
        <v>129</v>
      </c>
      <c r="G62" s="12">
        <f t="shared" ref="G62" si="416">(C62-F62)/(E62-F62)</f>
        <v>0.69539758030871923</v>
      </c>
      <c r="H62" s="12">
        <f t="shared" ref="H62" si="417">(D62-F62)/(E62-F62)</f>
        <v>0.73765206508135173</v>
      </c>
      <c r="I62" s="11">
        <v>1284.2929999999999</v>
      </c>
      <c r="J62" s="11">
        <v>1733.62</v>
      </c>
      <c r="K62" s="11">
        <v>1501.348</v>
      </c>
      <c r="L62" s="11">
        <v>132.69999999999999</v>
      </c>
      <c r="M62" s="12">
        <f t="shared" ref="M62" si="418">(I62-L62)/(K62-L62)</f>
        <v>0.84140918629187333</v>
      </c>
      <c r="N62" s="12">
        <f t="shared" ref="N62" si="419">(J62-L62)/(K62-L62)</f>
        <v>1.1697090851701826</v>
      </c>
      <c r="O62" s="11">
        <v>519.88</v>
      </c>
      <c r="P62" s="11">
        <v>884.60599999999999</v>
      </c>
      <c r="Q62" s="11">
        <v>887.94100000000003</v>
      </c>
      <c r="R62" s="11">
        <v>147.636</v>
      </c>
      <c r="S62" s="12">
        <f t="shared" ref="S62" si="420">(O62-R62)/(Q62-R62)</f>
        <v>0.50282518691620348</v>
      </c>
      <c r="T62" s="12">
        <f t="shared" ref="T62" si="421">(P62-R62)/(Q62-R62)</f>
        <v>0.99549509999257058</v>
      </c>
      <c r="U62" s="11">
        <v>237.60499999999999</v>
      </c>
      <c r="V62" s="11">
        <v>479.88200000000001</v>
      </c>
      <c r="W62" s="11">
        <v>295.56200000000001</v>
      </c>
      <c r="X62" s="11">
        <v>132.846</v>
      </c>
      <c r="Y62" s="12">
        <f t="shared" ref="Y62" si="422">(U62-X62)/(W62-X62)</f>
        <v>0.64381499053565705</v>
      </c>
      <c r="Z62" s="12">
        <f t="shared" ref="Z62" si="423">(V62-X62)/(W62-X62)</f>
        <v>2.1327712087317781</v>
      </c>
      <c r="AA62" s="11">
        <v>617.85</v>
      </c>
      <c r="AB62" s="11">
        <v>1308.0039999999999</v>
      </c>
      <c r="AC62" s="11">
        <v>295.31200000000001</v>
      </c>
      <c r="AD62" s="11">
        <v>122</v>
      </c>
      <c r="AE62" s="12">
        <f t="shared" ref="AE62" si="424">(AA62-AD62)/(AC62-AD62)</f>
        <v>2.8610252031019203</v>
      </c>
      <c r="AF62" s="12">
        <f t="shared" ref="AF62" si="425">(AB62-AD62)/(AC62-AD62)</f>
        <v>6.8431730059084188</v>
      </c>
      <c r="AG62" s="11">
        <v>1397.02</v>
      </c>
      <c r="AH62" s="11">
        <v>3348.3409999999999</v>
      </c>
      <c r="AI62" s="11">
        <v>884.71400000000006</v>
      </c>
      <c r="AJ62" s="11">
        <v>131.92599999999999</v>
      </c>
      <c r="AK62" s="12">
        <f t="shared" ref="AK62" si="426">(AG62-AJ62)/(AI62-AJ62)</f>
        <v>1.6805448545938564</v>
      </c>
      <c r="AL62" s="12">
        <f t="shared" ref="AL62" si="427">(AH62-AJ62)/(AI62-AJ62)</f>
        <v>4.272670393258128</v>
      </c>
      <c r="AM62" s="11">
        <v>805.96900000000005</v>
      </c>
      <c r="AN62" s="11">
        <v>858.93499999999995</v>
      </c>
      <c r="AO62" s="11">
        <v>667.2</v>
      </c>
      <c r="AP62" s="11">
        <v>127.65</v>
      </c>
      <c r="AQ62" s="12">
        <f t="shared" ref="AQ62" si="428">(AM62-AP62)/(AO62-AP62)</f>
        <v>1.2571939579279028</v>
      </c>
      <c r="AR62" s="12">
        <f t="shared" ref="AR62" si="429">(AN62-AP62)/(AO62-AP62)</f>
        <v>1.3553609489389304</v>
      </c>
      <c r="AS62" s="11">
        <v>1554.671</v>
      </c>
      <c r="AT62" s="11">
        <v>3528.6320000000001</v>
      </c>
      <c r="AU62" s="11">
        <v>1243.5</v>
      </c>
      <c r="AV62" s="11">
        <v>127.857</v>
      </c>
      <c r="AW62" s="12">
        <f t="shared" ref="AW62" si="430">(AS62-AV62)/(AU62-AV62)</f>
        <v>1.27891628415183</v>
      </c>
      <c r="AX62" s="12">
        <f t="shared" ref="AX62" si="431">(AT62-AV62)/(AU62-AV62)</f>
        <v>3.0482645434068067</v>
      </c>
      <c r="AY62" s="11">
        <v>345.82</v>
      </c>
      <c r="AZ62" s="11">
        <v>777.827</v>
      </c>
      <c r="BA62" s="11">
        <v>478.154</v>
      </c>
      <c r="BB62" s="11">
        <v>227.17400000000001</v>
      </c>
      <c r="BC62" s="12">
        <f t="shared" ref="BC62" si="432">(AY62-BB62)/(BA62-BB62)</f>
        <v>0.47273089489202325</v>
      </c>
      <c r="BD62" s="12">
        <f t="shared" ref="BD62" si="433">(AZ62-BB62)/(BA62-BB62)</f>
        <v>2.19401147501793</v>
      </c>
      <c r="BE62" s="11">
        <v>922.08900000000006</v>
      </c>
      <c r="BF62" s="11">
        <v>1418.241</v>
      </c>
      <c r="BG62" s="11">
        <v>1696.625</v>
      </c>
      <c r="BH62" s="11">
        <v>133</v>
      </c>
      <c r="BI62" s="12">
        <f t="shared" ref="BI62" si="434">(BE62-BH62)/(BG62-BH62)</f>
        <v>0.50465360940123116</v>
      </c>
      <c r="BJ62" s="12">
        <f t="shared" ref="BJ62" si="435">(BF62-BH62)/(BG62-BH62)</f>
        <v>0.8219624270525222</v>
      </c>
      <c r="BK62" s="11">
        <v>551.86800000000005</v>
      </c>
      <c r="BL62" s="11">
        <v>609.57899999999995</v>
      </c>
      <c r="BM62" s="11">
        <v>705</v>
      </c>
      <c r="BN62" s="11">
        <v>151.72499999999999</v>
      </c>
      <c r="BO62" s="12">
        <f t="shared" ref="BO62" si="436">(BK62-BN62)/(BM62-BN62)</f>
        <v>0.72322624373051381</v>
      </c>
      <c r="BP62" s="12">
        <f t="shared" ref="BP62" si="437">(BL62-BN62)/(BM62-BN62)</f>
        <v>0.82753422800596443</v>
      </c>
      <c r="BQ62" s="11">
        <v>598.78800000000001</v>
      </c>
      <c r="BR62" s="11">
        <v>656.41700000000003</v>
      </c>
      <c r="BS62" s="11">
        <v>1039.5619999999999</v>
      </c>
      <c r="BT62" s="11">
        <v>130.364</v>
      </c>
      <c r="BU62" s="12">
        <f t="shared" ref="BU62" si="438">(BQ62-BT62)/(BS62-BT62)</f>
        <v>0.51520570876750726</v>
      </c>
      <c r="BV62" s="12">
        <f t="shared" ref="BV62" si="439">(BR62-BT62)/(BS62-BT62)</f>
        <v>0.57859014208126291</v>
      </c>
      <c r="BW62" s="11">
        <v>269.601</v>
      </c>
      <c r="BX62" s="11">
        <v>309.16000000000003</v>
      </c>
      <c r="BY62" s="11">
        <v>203.667</v>
      </c>
      <c r="BZ62" s="11">
        <v>127</v>
      </c>
      <c r="CA62" s="12">
        <f t="shared" ref="CA62" si="440">(BW62-BZ62)/(BY62-BZ62)</f>
        <v>1.860004956500189</v>
      </c>
      <c r="CB62" s="12">
        <f t="shared" ref="CB62" si="441">(BX62-BZ62)/(BY62-BZ62)</f>
        <v>2.3759896696101324</v>
      </c>
      <c r="CC62" s="11">
        <v>475.76799999999997</v>
      </c>
      <c r="CD62" s="11">
        <v>1111.752</v>
      </c>
      <c r="CE62" s="11">
        <v>485.43799999999999</v>
      </c>
      <c r="CF62" s="11">
        <v>133.75899999999999</v>
      </c>
      <c r="CG62" s="12">
        <f t="shared" ref="CG62" si="442">(CC62-CF62)/(CE62-CF62)</f>
        <v>0.97250333400629563</v>
      </c>
      <c r="CH62" s="12">
        <f t="shared" ref="CH62" si="443">(CD62-CF62)/(CE62-CF62)</f>
        <v>2.7809252187364044</v>
      </c>
      <c r="CI62" s="11">
        <v>1632.9190000000001</v>
      </c>
      <c r="CJ62" s="11">
        <v>3205.634</v>
      </c>
      <c r="CK62" s="11">
        <v>1855.5830000000001</v>
      </c>
      <c r="CL62" s="11">
        <v>140</v>
      </c>
      <c r="CM62" s="12">
        <f t="shared" ref="CM62" si="444">(CI62-CL62)/(CK62-CL62)</f>
        <v>0.87021088457976092</v>
      </c>
      <c r="CN62" s="12">
        <f t="shared" ref="CN62" si="445">(CJ62-CL62)/(CK62-CL62)</f>
        <v>1.78693423751576</v>
      </c>
      <c r="CO62" s="11">
        <v>1237.7059999999999</v>
      </c>
      <c r="CP62" s="11">
        <v>2794.6080000000002</v>
      </c>
      <c r="CQ62" s="11">
        <v>1181.4549999999999</v>
      </c>
      <c r="CR62" s="11">
        <v>137.65</v>
      </c>
      <c r="CS62" s="12">
        <f t="shared" ref="CS62" si="446">(CO62-CR62)/(CQ62-CR62)</f>
        <v>1.0538903339225238</v>
      </c>
      <c r="CT62" s="12">
        <f t="shared" ref="CT62" si="447">(CP62-CR62)/(CQ62-CR62)</f>
        <v>2.5454543712666644</v>
      </c>
    </row>
    <row r="63" spans="2:98" x14ac:dyDescent="0.2">
      <c r="B63" s="10"/>
      <c r="C63" s="11"/>
      <c r="D63" s="11"/>
      <c r="E63" s="11"/>
      <c r="F63" s="11"/>
      <c r="G63" s="12"/>
      <c r="H63" s="12"/>
      <c r="I63" s="11"/>
      <c r="J63" s="11"/>
      <c r="K63" s="11"/>
      <c r="L63" s="11"/>
      <c r="M63" s="12"/>
      <c r="N63" s="12"/>
      <c r="O63" s="11"/>
      <c r="P63" s="11"/>
      <c r="Q63" s="11"/>
      <c r="R63" s="11"/>
      <c r="S63" s="12"/>
      <c r="T63" s="12"/>
      <c r="U63" s="11"/>
      <c r="V63" s="11"/>
      <c r="W63" s="11"/>
      <c r="X63" s="11"/>
      <c r="Y63" s="12"/>
      <c r="Z63" s="12"/>
      <c r="AA63" s="11"/>
      <c r="AB63" s="11"/>
      <c r="AC63" s="11"/>
      <c r="AD63" s="11"/>
      <c r="AE63" s="12"/>
      <c r="AF63" s="12"/>
      <c r="AG63" s="11"/>
      <c r="AH63" s="11"/>
      <c r="AI63" s="11"/>
      <c r="AJ63" s="11"/>
      <c r="AK63" s="12"/>
      <c r="AL63" s="12"/>
      <c r="AM63" s="11"/>
      <c r="AN63" s="11"/>
      <c r="AO63" s="11"/>
      <c r="AP63" s="11"/>
      <c r="AQ63" s="12"/>
      <c r="AR63" s="12"/>
      <c r="AS63" s="11"/>
      <c r="AT63" s="11"/>
      <c r="AU63" s="11"/>
      <c r="AV63" s="11"/>
      <c r="AW63" s="12"/>
      <c r="AX63" s="12"/>
      <c r="AY63" s="11"/>
      <c r="AZ63" s="11"/>
      <c r="BA63" s="11"/>
      <c r="BB63" s="11"/>
      <c r="BC63" s="12"/>
      <c r="BD63" s="12"/>
      <c r="BE63" s="11"/>
      <c r="BF63" s="11"/>
      <c r="BG63" s="11"/>
      <c r="BH63" s="11"/>
      <c r="BI63" s="12"/>
      <c r="BJ63" s="12"/>
      <c r="BK63" s="11"/>
      <c r="BL63" s="11"/>
      <c r="BM63" s="11"/>
      <c r="BN63" s="11"/>
      <c r="BO63" s="12"/>
      <c r="BP63" s="12"/>
      <c r="BQ63" s="11"/>
      <c r="BR63" s="11"/>
      <c r="BS63" s="11"/>
      <c r="BT63" s="11"/>
      <c r="BU63" s="12"/>
      <c r="BV63" s="12"/>
      <c r="BW63" s="11"/>
      <c r="BX63" s="11"/>
      <c r="BY63" s="11"/>
      <c r="BZ63" s="11"/>
      <c r="CA63" s="12"/>
      <c r="CB63" s="12"/>
      <c r="CC63" s="11"/>
      <c r="CD63" s="11"/>
      <c r="CE63" s="11"/>
      <c r="CF63" s="11"/>
      <c r="CG63" s="12"/>
      <c r="CH63" s="12"/>
      <c r="CI63" s="11"/>
      <c r="CJ63" s="11"/>
      <c r="CK63" s="11"/>
      <c r="CL63" s="11"/>
      <c r="CM63" s="12"/>
      <c r="CN63" s="12"/>
      <c r="CO63" s="11"/>
      <c r="CP63" s="11"/>
      <c r="CQ63" s="11"/>
      <c r="CR63" s="11"/>
      <c r="CS63" s="12"/>
      <c r="CT63" s="12"/>
    </row>
    <row r="64" spans="2:98" x14ac:dyDescent="0.2">
      <c r="B64" s="10"/>
      <c r="C64" s="11"/>
      <c r="D64" s="11"/>
      <c r="E64" s="11"/>
      <c r="F64" s="11"/>
      <c r="G64" s="12"/>
      <c r="H64" s="12"/>
      <c r="I64" s="11"/>
      <c r="J64" s="11"/>
      <c r="K64" s="11"/>
      <c r="L64" s="11"/>
      <c r="M64" s="12"/>
      <c r="N64" s="12"/>
      <c r="O64" s="11"/>
      <c r="P64" s="11"/>
      <c r="Q64" s="11"/>
      <c r="R64" s="11"/>
      <c r="S64" s="12"/>
      <c r="T64" s="12"/>
      <c r="U64" s="11"/>
      <c r="V64" s="11"/>
      <c r="W64" s="11"/>
      <c r="X64" s="11"/>
      <c r="Y64" s="12"/>
      <c r="Z64" s="12"/>
      <c r="AA64" s="11"/>
      <c r="AB64" s="11"/>
      <c r="AC64" s="11"/>
      <c r="AD64" s="11"/>
      <c r="AE64" s="12"/>
      <c r="AF64" s="12"/>
      <c r="AG64" s="11"/>
      <c r="AH64" s="11"/>
      <c r="AI64" s="11"/>
      <c r="AJ64" s="11"/>
      <c r="AK64" s="12"/>
      <c r="AL64" s="12"/>
      <c r="AM64" s="11"/>
      <c r="AN64" s="11"/>
      <c r="AO64" s="11"/>
      <c r="AP64" s="11"/>
      <c r="AQ64" s="12"/>
      <c r="AR64" s="12"/>
      <c r="AS64" s="11"/>
      <c r="AT64" s="11"/>
      <c r="AU64" s="11"/>
      <c r="AV64" s="11"/>
      <c r="AW64" s="12"/>
      <c r="AX64" s="12"/>
      <c r="AY64" s="11"/>
      <c r="AZ64" s="11"/>
      <c r="BA64" s="11"/>
      <c r="BB64" s="11"/>
      <c r="BC64" s="12"/>
      <c r="BD64" s="12"/>
      <c r="BE64" s="11"/>
      <c r="BF64" s="11"/>
      <c r="BG64" s="11"/>
      <c r="BH64" s="11"/>
      <c r="BI64" s="12"/>
      <c r="BJ64" s="12"/>
      <c r="BK64" s="11"/>
      <c r="BL64" s="11"/>
      <c r="BM64" s="11"/>
      <c r="BN64" s="11"/>
      <c r="BO64" s="12"/>
      <c r="BP64" s="12"/>
      <c r="BQ64" s="11"/>
      <c r="BR64" s="11"/>
      <c r="BS64" s="11"/>
      <c r="BT64" s="11"/>
      <c r="BU64" s="12"/>
      <c r="BV64" s="12"/>
      <c r="BW64" s="11"/>
      <c r="BX64" s="11"/>
      <c r="BY64" s="11"/>
      <c r="BZ64" s="11"/>
      <c r="CA64" s="12"/>
      <c r="CB64" s="12"/>
      <c r="CC64" s="11"/>
      <c r="CD64" s="11"/>
      <c r="CE64" s="11"/>
      <c r="CF64" s="11"/>
      <c r="CG64" s="12"/>
      <c r="CH64" s="12"/>
      <c r="CI64" s="11"/>
      <c r="CJ64" s="11"/>
      <c r="CK64" s="11"/>
      <c r="CL64" s="11"/>
      <c r="CM64" s="12"/>
      <c r="CN64" s="12"/>
      <c r="CO64" s="11"/>
      <c r="CP64" s="11"/>
      <c r="CQ64" s="11"/>
      <c r="CR64" s="11"/>
      <c r="CS64" s="12"/>
      <c r="CT64" s="12"/>
    </row>
    <row r="65" spans="2:98" x14ac:dyDescent="0.2">
      <c r="B65" s="10"/>
      <c r="C65" s="11"/>
      <c r="D65" s="11"/>
      <c r="E65" s="11"/>
      <c r="F65" s="11"/>
      <c r="G65" s="12"/>
      <c r="H65" s="12"/>
      <c r="I65" s="11"/>
      <c r="J65" s="11"/>
      <c r="K65" s="11"/>
      <c r="L65" s="11"/>
      <c r="M65" s="12"/>
      <c r="N65" s="12"/>
      <c r="O65" s="11"/>
      <c r="P65" s="11"/>
      <c r="Q65" s="11"/>
      <c r="R65" s="11"/>
      <c r="S65" s="12"/>
      <c r="T65" s="12"/>
      <c r="U65" s="11"/>
      <c r="V65" s="11"/>
      <c r="W65" s="11"/>
      <c r="X65" s="11"/>
      <c r="Y65" s="12"/>
      <c r="Z65" s="12"/>
      <c r="AA65" s="11"/>
      <c r="AB65" s="11"/>
      <c r="AC65" s="11"/>
      <c r="AD65" s="11"/>
      <c r="AE65" s="12"/>
      <c r="AF65" s="12"/>
      <c r="AG65" s="11"/>
      <c r="AH65" s="11"/>
      <c r="AI65" s="11"/>
      <c r="AJ65" s="11"/>
      <c r="AK65" s="12"/>
      <c r="AL65" s="12"/>
      <c r="AM65" s="11"/>
      <c r="AN65" s="11"/>
      <c r="AO65" s="11"/>
      <c r="AP65" s="11"/>
      <c r="AQ65" s="12"/>
      <c r="AR65" s="12"/>
      <c r="AS65" s="11"/>
      <c r="AT65" s="11"/>
      <c r="AU65" s="11"/>
      <c r="AV65" s="11"/>
      <c r="AW65" s="12"/>
      <c r="AX65" s="12"/>
      <c r="AY65" s="11"/>
      <c r="AZ65" s="11"/>
      <c r="BA65" s="11"/>
      <c r="BB65" s="11"/>
      <c r="BC65" s="12"/>
      <c r="BD65" s="12"/>
      <c r="BE65" s="11"/>
      <c r="BF65" s="11"/>
      <c r="BG65" s="11"/>
      <c r="BH65" s="11"/>
      <c r="BI65" s="12"/>
      <c r="BJ65" s="12"/>
      <c r="BK65" s="11"/>
      <c r="BL65" s="11"/>
      <c r="BM65" s="11"/>
      <c r="BN65" s="11"/>
      <c r="BO65" s="12"/>
      <c r="BP65" s="12"/>
      <c r="BQ65" s="11"/>
      <c r="BR65" s="11"/>
      <c r="BS65" s="11"/>
      <c r="BT65" s="11"/>
      <c r="BU65" s="12"/>
      <c r="BV65" s="12"/>
      <c r="BW65" s="11"/>
      <c r="BX65" s="11"/>
      <c r="BY65" s="11"/>
      <c r="BZ65" s="11"/>
      <c r="CA65" s="12"/>
      <c r="CB65" s="12"/>
      <c r="CC65" s="11"/>
      <c r="CD65" s="11"/>
      <c r="CE65" s="11"/>
      <c r="CF65" s="11"/>
      <c r="CG65" s="12"/>
      <c r="CH65" s="12"/>
      <c r="CI65" s="11"/>
      <c r="CJ65" s="11"/>
      <c r="CK65" s="11"/>
      <c r="CL65" s="11"/>
      <c r="CM65" s="12"/>
      <c r="CN65" s="12"/>
      <c r="CO65" s="11"/>
      <c r="CP65" s="11"/>
      <c r="CQ65" s="11"/>
      <c r="CR65" s="11"/>
      <c r="CS65" s="12"/>
      <c r="CT65" s="12"/>
    </row>
    <row r="66" spans="2:98" x14ac:dyDescent="0.2">
      <c r="B66" s="10">
        <v>16</v>
      </c>
      <c r="C66" s="11">
        <v>974.53099999999995</v>
      </c>
      <c r="D66" s="11">
        <v>1324.096</v>
      </c>
      <c r="E66" s="11">
        <v>1475.6</v>
      </c>
      <c r="F66" s="11">
        <v>128.429</v>
      </c>
      <c r="G66" s="12">
        <f t="shared" ref="G66" si="448">(C66-F66)/(E66-F66)</f>
        <v>0.62805835339388993</v>
      </c>
      <c r="H66" s="12">
        <f t="shared" ref="H66" si="449">(D66-F66)/(E66-F66)</f>
        <v>0.8875391468492122</v>
      </c>
      <c r="I66" s="11">
        <v>1326.067</v>
      </c>
      <c r="J66" s="11">
        <v>1651.3530000000001</v>
      </c>
      <c r="K66" s="11">
        <v>1393.444</v>
      </c>
      <c r="L66" s="11">
        <v>130.21899999999999</v>
      </c>
      <c r="M66" s="12">
        <f t="shared" ref="M66" si="450">(I66-L66)/(K66-L66)</f>
        <v>0.94666270854360868</v>
      </c>
      <c r="N66" s="12">
        <f t="shared" ref="N66" si="451">(J66-L66)/(K66-L66)</f>
        <v>1.2041671119555108</v>
      </c>
      <c r="O66" s="11">
        <v>468.75299999999999</v>
      </c>
      <c r="P66" s="11">
        <v>595.34900000000005</v>
      </c>
      <c r="Q66" s="11">
        <v>632.14800000000002</v>
      </c>
      <c r="R66" s="11">
        <v>148.364</v>
      </c>
      <c r="S66" s="12">
        <f t="shared" ref="S66" si="452">(O66-R66)/(Q66-R66)</f>
        <v>0.6622562961983034</v>
      </c>
      <c r="T66" s="12">
        <f t="shared" ref="T66" si="453">(P66-R66)/(Q66-R66)</f>
        <v>0.92393506192846397</v>
      </c>
      <c r="U66" s="11">
        <v>411.02300000000002</v>
      </c>
      <c r="V66" s="11">
        <v>518.49800000000005</v>
      </c>
      <c r="W66" s="11">
        <v>553.79999999999995</v>
      </c>
      <c r="X66" s="11">
        <v>128.36699999999999</v>
      </c>
      <c r="Y66" s="12">
        <f t="shared" ref="Y66" si="454">(U66-X66)/(W66-X66)</f>
        <v>0.66439603885923304</v>
      </c>
      <c r="Z66" s="12">
        <f t="shared" ref="Z66" si="455">(V66-X66)/(W66-X66)</f>
        <v>0.91702101153413129</v>
      </c>
      <c r="AA66" s="11">
        <v>1350.905</v>
      </c>
      <c r="AB66" s="11">
        <v>3439.0720000000001</v>
      </c>
      <c r="AC66" s="11">
        <v>1143.357</v>
      </c>
      <c r="AD66" s="11">
        <v>142.96199999999999</v>
      </c>
      <c r="AE66" s="12">
        <f t="shared" ref="AE66" si="456">(AA66-AD66)/(AC66-AD66)</f>
        <v>1.2074660509098907</v>
      </c>
      <c r="AF66" s="12">
        <f t="shared" ref="AF66" si="457">(AB66-AD66)/(AC66-AD66)</f>
        <v>3.2948085506225042</v>
      </c>
      <c r="AG66" s="11">
        <v>2101.9929999999999</v>
      </c>
      <c r="AH66" s="11">
        <v>4018.636</v>
      </c>
      <c r="AI66" s="11">
        <v>1469.9459999999999</v>
      </c>
      <c r="AJ66" s="11">
        <v>136.61799999999999</v>
      </c>
      <c r="AK66" s="12">
        <f t="shared" ref="AK66" si="458">(AG66-AJ66)/(AI66-AJ66)</f>
        <v>1.4740371461485846</v>
      </c>
      <c r="AL66" s="12">
        <f t="shared" ref="AL66" si="459">(AH66-AJ66)/(AI66-AJ66)</f>
        <v>2.9115251461005847</v>
      </c>
      <c r="AM66" s="11">
        <v>798.202</v>
      </c>
      <c r="AN66" s="11">
        <v>1554.396</v>
      </c>
      <c r="AO66" s="11">
        <v>659.7</v>
      </c>
      <c r="AP66" s="11">
        <v>139.43799999999999</v>
      </c>
      <c r="AQ66" s="12">
        <f t="shared" ref="AQ66" si="460">(AM66-AP66)/(AO66-AP66)</f>
        <v>1.2662158681587352</v>
      </c>
      <c r="AR66" s="12">
        <f t="shared" ref="AR66" si="461">(AN66-AP66)/(AO66-AP66)</f>
        <v>2.7197027651452537</v>
      </c>
      <c r="AS66" s="11">
        <v>1086.2239999999999</v>
      </c>
      <c r="AT66" s="11">
        <v>1940.6769999999999</v>
      </c>
      <c r="AU66" s="11">
        <v>907.75</v>
      </c>
      <c r="AV66" s="11">
        <v>128</v>
      </c>
      <c r="AW66" s="12">
        <f t="shared" ref="AW66" si="462">(AS66-AV66)/(AU66-AV66)</f>
        <v>1.2288861814684193</v>
      </c>
      <c r="AX66" s="12">
        <f t="shared" ref="AX66" si="463">(AT66-AV66)/(AU66-AV66)</f>
        <v>2.3246899647322858</v>
      </c>
      <c r="AY66" s="11">
        <v>288.99700000000001</v>
      </c>
      <c r="AZ66" s="11">
        <v>560.56799999999998</v>
      </c>
      <c r="BA66" s="11">
        <v>616.5</v>
      </c>
      <c r="BB66" s="11">
        <v>139.55000000000001</v>
      </c>
      <c r="BC66" s="12">
        <f t="shared" ref="BC66" si="464">(AY66-BB66)/(BA66-BB66)</f>
        <v>0.31333892441555722</v>
      </c>
      <c r="BD66" s="12">
        <f t="shared" ref="BD66" si="465">(AZ66-BB66)/(BA66-BB66)</f>
        <v>0.88272984589579617</v>
      </c>
      <c r="BE66" s="11">
        <v>350.08100000000002</v>
      </c>
      <c r="BF66" s="11">
        <v>444.53199999999998</v>
      </c>
      <c r="BG66" s="11">
        <v>523.5</v>
      </c>
      <c r="BH66" s="11">
        <v>137.89500000000001</v>
      </c>
      <c r="BI66" s="12">
        <f t="shared" ref="BI66" si="466">(BE66-BH66)/(BG66-BH66)</f>
        <v>0.55026776105081621</v>
      </c>
      <c r="BJ66" s="12">
        <f t="shared" ref="BJ66" si="467">(BF66-BH66)/(BG66-BH66)</f>
        <v>0.79521012435004712</v>
      </c>
      <c r="BK66" s="11">
        <v>256.87799999999999</v>
      </c>
      <c r="BL66" s="11">
        <v>332.31700000000001</v>
      </c>
      <c r="BM66" s="11">
        <v>325.26499999999999</v>
      </c>
      <c r="BN66" s="11">
        <v>138.16900000000001</v>
      </c>
      <c r="BO66" s="12">
        <f t="shared" ref="BO66" si="468">(BK66-BN66)/(BM66-BN66)</f>
        <v>0.63448176337281392</v>
      </c>
      <c r="BP66" s="12">
        <f t="shared" ref="BP66" si="469">(BL66-BN66)/(BM66-BN66)</f>
        <v>1.0376918801043316</v>
      </c>
      <c r="BQ66" s="11">
        <v>183.02199999999999</v>
      </c>
      <c r="BR66" s="11">
        <v>378.59399999999999</v>
      </c>
      <c r="BS66" s="11">
        <v>320.92899999999997</v>
      </c>
      <c r="BT66" s="11">
        <v>131.18799999999999</v>
      </c>
      <c r="BU66" s="12">
        <f t="shared" ref="BU66" si="470">(BQ66-BT66)/(BS66-BT66)</f>
        <v>0.27318291776685066</v>
      </c>
      <c r="BV66" s="12">
        <f t="shared" ref="BV66" si="471">(BR66-BT66)/(BS66-BT66)</f>
        <v>1.3039142831544053</v>
      </c>
      <c r="BW66" s="11">
        <v>1052.049</v>
      </c>
      <c r="BX66" s="11">
        <v>3061.634</v>
      </c>
      <c r="BY66" s="11">
        <v>977.14300000000003</v>
      </c>
      <c r="BZ66" s="11">
        <v>129.42099999999999</v>
      </c>
      <c r="CA66" s="12">
        <f t="shared" ref="CA66" si="472">(BW66-BZ66)/(BY66-BZ66)</f>
        <v>1.088361514741861</v>
      </c>
      <c r="CB66" s="12">
        <f t="shared" ref="CB66" si="473">(BX66-BZ66)/(BY66-BZ66)</f>
        <v>3.4589322914823493</v>
      </c>
      <c r="CC66" s="11">
        <v>550.03800000000001</v>
      </c>
      <c r="CD66" s="11">
        <v>988.62800000000004</v>
      </c>
      <c r="CE66" s="11">
        <v>670.85699999999997</v>
      </c>
      <c r="CF66" s="11">
        <v>128.5</v>
      </c>
      <c r="CG66" s="12">
        <f t="shared" ref="CG66" si="474">(CC66-CF66)/(CE66-CF66)</f>
        <v>0.77723344586683685</v>
      </c>
      <c r="CH66" s="12">
        <f t="shared" ref="CH66" si="475">(CD66-CF66)/(CE66-CF66)</f>
        <v>1.5859074373521502</v>
      </c>
      <c r="CI66" s="11">
        <v>387.12200000000001</v>
      </c>
      <c r="CJ66" s="11">
        <v>1457.4090000000001</v>
      </c>
      <c r="CK66" s="11">
        <v>343.97199999999998</v>
      </c>
      <c r="CL66" s="11">
        <v>133.04499999999999</v>
      </c>
      <c r="CM66" s="12">
        <f t="shared" ref="CM66" si="476">(CI66-CL66)/(CK66-CL66)</f>
        <v>1.2045731461595719</v>
      </c>
      <c r="CN66" s="12">
        <f t="shared" ref="CN66" si="477">(CJ66-CL66)/(CK66-CL66)</f>
        <v>6.2787789140318688</v>
      </c>
      <c r="CO66" s="11">
        <v>551.74699999999996</v>
      </c>
      <c r="CP66" s="11">
        <v>1103.3389999999999</v>
      </c>
      <c r="CQ66" s="11">
        <v>443.11799999999999</v>
      </c>
      <c r="CR66" s="11">
        <v>124.86</v>
      </c>
      <c r="CS66" s="12">
        <f t="shared" ref="CS66" si="478">(CO66-CR66)/(CQ66-CR66)</f>
        <v>1.3413237059241243</v>
      </c>
      <c r="CT66" s="12">
        <f t="shared" ref="CT66" si="479">(CP66-CR66)/(CQ66-CR66)</f>
        <v>3.0744835950706659</v>
      </c>
    </row>
    <row r="67" spans="2:98" x14ac:dyDescent="0.2">
      <c r="B67" s="10"/>
      <c r="C67" s="11"/>
      <c r="D67" s="11"/>
      <c r="E67" s="11"/>
      <c r="F67" s="11"/>
      <c r="G67" s="12"/>
      <c r="H67" s="12"/>
      <c r="I67" s="11"/>
      <c r="J67" s="11"/>
      <c r="K67" s="11"/>
      <c r="L67" s="11"/>
      <c r="M67" s="12"/>
      <c r="N67" s="12"/>
      <c r="O67" s="11"/>
      <c r="P67" s="11"/>
      <c r="Q67" s="11"/>
      <c r="R67" s="11"/>
      <c r="S67" s="12"/>
      <c r="T67" s="12"/>
      <c r="U67" s="11"/>
      <c r="V67" s="11"/>
      <c r="W67" s="11"/>
      <c r="X67" s="11"/>
      <c r="Y67" s="12"/>
      <c r="Z67" s="12"/>
      <c r="AA67" s="11"/>
      <c r="AB67" s="11"/>
      <c r="AC67" s="11"/>
      <c r="AD67" s="11"/>
      <c r="AE67" s="12"/>
      <c r="AF67" s="12"/>
      <c r="AG67" s="11"/>
      <c r="AH67" s="11"/>
      <c r="AI67" s="11"/>
      <c r="AJ67" s="11"/>
      <c r="AK67" s="12"/>
      <c r="AL67" s="12"/>
      <c r="AM67" s="11"/>
      <c r="AN67" s="11"/>
      <c r="AO67" s="11"/>
      <c r="AP67" s="11"/>
      <c r="AQ67" s="12"/>
      <c r="AR67" s="12"/>
      <c r="AS67" s="11"/>
      <c r="AT67" s="11"/>
      <c r="AU67" s="11"/>
      <c r="AV67" s="11"/>
      <c r="AW67" s="12"/>
      <c r="AX67" s="12"/>
      <c r="AY67" s="11"/>
      <c r="AZ67" s="11"/>
      <c r="BA67" s="11"/>
      <c r="BB67" s="11"/>
      <c r="BC67" s="12"/>
      <c r="BD67" s="12"/>
      <c r="BE67" s="11"/>
      <c r="BF67" s="11"/>
      <c r="BG67" s="11"/>
      <c r="BH67" s="11"/>
      <c r="BI67" s="12"/>
      <c r="BJ67" s="12"/>
      <c r="BK67" s="11"/>
      <c r="BL67" s="11"/>
      <c r="BM67" s="11"/>
      <c r="BN67" s="11"/>
      <c r="BO67" s="12"/>
      <c r="BP67" s="12"/>
      <c r="BQ67" s="11"/>
      <c r="BR67" s="11"/>
      <c r="BS67" s="11"/>
      <c r="BT67" s="11"/>
      <c r="BU67" s="12"/>
      <c r="BV67" s="12"/>
      <c r="BW67" s="11"/>
      <c r="BX67" s="11"/>
      <c r="BY67" s="11"/>
      <c r="BZ67" s="11"/>
      <c r="CA67" s="12"/>
      <c r="CB67" s="12"/>
      <c r="CC67" s="11"/>
      <c r="CD67" s="11"/>
      <c r="CE67" s="11"/>
      <c r="CF67" s="11"/>
      <c r="CG67" s="12"/>
      <c r="CH67" s="12"/>
      <c r="CI67" s="11"/>
      <c r="CJ67" s="11"/>
      <c r="CK67" s="11"/>
      <c r="CL67" s="11"/>
      <c r="CM67" s="12"/>
      <c r="CN67" s="12"/>
      <c r="CO67" s="11"/>
      <c r="CP67" s="11"/>
      <c r="CQ67" s="11"/>
      <c r="CR67" s="11"/>
      <c r="CS67" s="12"/>
      <c r="CT67" s="12"/>
    </row>
    <row r="68" spans="2:98" x14ac:dyDescent="0.2">
      <c r="B68" s="10"/>
      <c r="C68" s="11"/>
      <c r="D68" s="11"/>
      <c r="E68" s="11"/>
      <c r="F68" s="11"/>
      <c r="G68" s="12"/>
      <c r="H68" s="12"/>
      <c r="I68" s="11"/>
      <c r="J68" s="11"/>
      <c r="K68" s="11"/>
      <c r="L68" s="11"/>
      <c r="M68" s="12"/>
      <c r="N68" s="12"/>
      <c r="O68" s="11"/>
      <c r="P68" s="11"/>
      <c r="Q68" s="11"/>
      <c r="R68" s="11"/>
      <c r="S68" s="12"/>
      <c r="T68" s="12"/>
      <c r="U68" s="11"/>
      <c r="V68" s="11"/>
      <c r="W68" s="11"/>
      <c r="X68" s="11"/>
      <c r="Y68" s="12"/>
      <c r="Z68" s="12"/>
      <c r="AA68" s="11"/>
      <c r="AB68" s="11"/>
      <c r="AC68" s="11"/>
      <c r="AD68" s="11"/>
      <c r="AE68" s="12"/>
      <c r="AF68" s="12"/>
      <c r="AG68" s="11"/>
      <c r="AH68" s="11"/>
      <c r="AI68" s="11"/>
      <c r="AJ68" s="11"/>
      <c r="AK68" s="12"/>
      <c r="AL68" s="12"/>
      <c r="AM68" s="11"/>
      <c r="AN68" s="11"/>
      <c r="AO68" s="11"/>
      <c r="AP68" s="11"/>
      <c r="AQ68" s="12"/>
      <c r="AR68" s="12"/>
      <c r="AS68" s="11"/>
      <c r="AT68" s="11"/>
      <c r="AU68" s="11"/>
      <c r="AV68" s="11"/>
      <c r="AW68" s="12"/>
      <c r="AX68" s="12"/>
      <c r="AY68" s="11"/>
      <c r="AZ68" s="11"/>
      <c r="BA68" s="11"/>
      <c r="BB68" s="11"/>
      <c r="BC68" s="12"/>
      <c r="BD68" s="12"/>
      <c r="BE68" s="11"/>
      <c r="BF68" s="11"/>
      <c r="BG68" s="11"/>
      <c r="BH68" s="11"/>
      <c r="BI68" s="12"/>
      <c r="BJ68" s="12"/>
      <c r="BK68" s="11"/>
      <c r="BL68" s="11"/>
      <c r="BM68" s="11"/>
      <c r="BN68" s="11"/>
      <c r="BO68" s="12"/>
      <c r="BP68" s="12"/>
      <c r="BQ68" s="11"/>
      <c r="BR68" s="11"/>
      <c r="BS68" s="11"/>
      <c r="BT68" s="11"/>
      <c r="BU68" s="12"/>
      <c r="BV68" s="12"/>
      <c r="BW68" s="11"/>
      <c r="BX68" s="11"/>
      <c r="BY68" s="11"/>
      <c r="BZ68" s="11"/>
      <c r="CA68" s="12"/>
      <c r="CB68" s="12"/>
      <c r="CC68" s="11"/>
      <c r="CD68" s="11"/>
      <c r="CE68" s="11"/>
      <c r="CF68" s="11"/>
      <c r="CG68" s="12"/>
      <c r="CH68" s="12"/>
      <c r="CI68" s="11"/>
      <c r="CJ68" s="11"/>
      <c r="CK68" s="11"/>
      <c r="CL68" s="11"/>
      <c r="CM68" s="12"/>
      <c r="CN68" s="12"/>
      <c r="CO68" s="11"/>
      <c r="CP68" s="11"/>
      <c r="CQ68" s="11"/>
      <c r="CR68" s="11"/>
      <c r="CS68" s="12"/>
      <c r="CT68" s="12"/>
    </row>
    <row r="69" spans="2:98" x14ac:dyDescent="0.2">
      <c r="B69" s="10"/>
      <c r="C69" s="11"/>
      <c r="D69" s="11"/>
      <c r="E69" s="11"/>
      <c r="F69" s="11"/>
      <c r="G69" s="12"/>
      <c r="H69" s="12"/>
      <c r="I69" s="11"/>
      <c r="J69" s="11"/>
      <c r="K69" s="11"/>
      <c r="L69" s="11"/>
      <c r="M69" s="12"/>
      <c r="N69" s="12"/>
      <c r="O69" s="11"/>
      <c r="P69" s="11"/>
      <c r="Q69" s="11"/>
      <c r="R69" s="11"/>
      <c r="S69" s="12"/>
      <c r="T69" s="12"/>
      <c r="U69" s="11"/>
      <c r="V69" s="11"/>
      <c r="W69" s="11"/>
      <c r="X69" s="11"/>
      <c r="Y69" s="12"/>
      <c r="Z69" s="12"/>
      <c r="AA69" s="11"/>
      <c r="AB69" s="11"/>
      <c r="AC69" s="11"/>
      <c r="AD69" s="11"/>
      <c r="AE69" s="12"/>
      <c r="AF69" s="12"/>
      <c r="AG69" s="11"/>
      <c r="AH69" s="11"/>
      <c r="AI69" s="11"/>
      <c r="AJ69" s="11"/>
      <c r="AK69" s="12"/>
      <c r="AL69" s="12"/>
      <c r="AM69" s="11"/>
      <c r="AN69" s="11"/>
      <c r="AO69" s="11"/>
      <c r="AP69" s="11"/>
      <c r="AQ69" s="12"/>
      <c r="AR69" s="12"/>
      <c r="AS69" s="11"/>
      <c r="AT69" s="11"/>
      <c r="AU69" s="11"/>
      <c r="AV69" s="11"/>
      <c r="AW69" s="12"/>
      <c r="AX69" s="12"/>
      <c r="AY69" s="11"/>
      <c r="AZ69" s="11"/>
      <c r="BA69" s="11"/>
      <c r="BB69" s="11"/>
      <c r="BC69" s="12"/>
      <c r="BD69" s="12"/>
      <c r="BE69" s="11"/>
      <c r="BF69" s="11"/>
      <c r="BG69" s="11"/>
      <c r="BH69" s="11"/>
      <c r="BI69" s="12"/>
      <c r="BJ69" s="12"/>
      <c r="BK69" s="11"/>
      <c r="BL69" s="11"/>
      <c r="BM69" s="11"/>
      <c r="BN69" s="11"/>
      <c r="BO69" s="12"/>
      <c r="BP69" s="12"/>
      <c r="BQ69" s="11"/>
      <c r="BR69" s="11"/>
      <c r="BS69" s="11"/>
      <c r="BT69" s="11"/>
      <c r="BU69" s="12"/>
      <c r="BV69" s="12"/>
      <c r="BW69" s="11"/>
      <c r="BX69" s="11"/>
      <c r="BY69" s="11"/>
      <c r="BZ69" s="11"/>
      <c r="CA69" s="12"/>
      <c r="CB69" s="12"/>
      <c r="CC69" s="11"/>
      <c r="CD69" s="11"/>
      <c r="CE69" s="11"/>
      <c r="CF69" s="11"/>
      <c r="CG69" s="12"/>
      <c r="CH69" s="12"/>
      <c r="CI69" s="11"/>
      <c r="CJ69" s="11"/>
      <c r="CK69" s="11"/>
      <c r="CL69" s="11"/>
      <c r="CM69" s="12"/>
      <c r="CN69" s="12"/>
      <c r="CO69" s="11"/>
      <c r="CP69" s="11"/>
      <c r="CQ69" s="11"/>
      <c r="CR69" s="11"/>
      <c r="CS69" s="12"/>
      <c r="CT69" s="12"/>
    </row>
    <row r="70" spans="2:98" x14ac:dyDescent="0.2">
      <c r="B70" s="10">
        <v>17</v>
      </c>
      <c r="C70" s="11">
        <v>395.91199999999998</v>
      </c>
      <c r="D70" s="11">
        <v>540.97400000000005</v>
      </c>
      <c r="E70" s="11">
        <v>475.57100000000003</v>
      </c>
      <c r="F70" s="11">
        <v>126.733</v>
      </c>
      <c r="G70" s="12">
        <f t="shared" ref="G70" si="480">(C70-F70)/(E70-F70)</f>
        <v>0.77164471760530662</v>
      </c>
      <c r="H70" s="12">
        <f t="shared" ref="H70" si="481">(D70-F70)/(E70-F70)</f>
        <v>1.1874881750268034</v>
      </c>
      <c r="I70" s="11">
        <v>1056.6389999999999</v>
      </c>
      <c r="J70" s="11">
        <v>1080.633</v>
      </c>
      <c r="K70" s="11">
        <v>1448</v>
      </c>
      <c r="L70" s="11">
        <v>124.935</v>
      </c>
      <c r="M70" s="12">
        <f t="shared" ref="M70" si="482">(I70-L70)/(K70-L70)</f>
        <v>0.70420122972038401</v>
      </c>
      <c r="N70" s="12">
        <f t="shared" ref="N70" si="483">(J70-L70)/(K70-L70)</f>
        <v>0.72233639314772902</v>
      </c>
      <c r="O70" s="11">
        <v>995</v>
      </c>
      <c r="P70" s="11">
        <v>1092.82</v>
      </c>
      <c r="Q70" s="11">
        <v>1329</v>
      </c>
      <c r="R70" s="11">
        <v>191.04300000000001</v>
      </c>
      <c r="S70" s="12">
        <f t="shared" ref="S70" si="484">(O70-R70)/(Q70-R70)</f>
        <v>0.70649154581412132</v>
      </c>
      <c r="T70" s="12">
        <f t="shared" ref="T70" si="485">(P70-R70)/(Q70-R70)</f>
        <v>0.79245261464185379</v>
      </c>
      <c r="U70" s="11">
        <v>732.83799999999997</v>
      </c>
      <c r="V70" s="11">
        <v>782.05899999999997</v>
      </c>
      <c r="W70" s="11">
        <v>1300.895</v>
      </c>
      <c r="X70" s="11">
        <v>134.447</v>
      </c>
      <c r="Y70" s="12">
        <f t="shared" ref="Y70" si="486">(U70-X70)/(W70-X70)</f>
        <v>0.51300272279604409</v>
      </c>
      <c r="Z70" s="12">
        <f t="shared" ref="Z70" si="487">(V70-X70)/(W70-X70)</f>
        <v>0.55520006035416924</v>
      </c>
      <c r="AA70" s="11">
        <v>927.31399999999996</v>
      </c>
      <c r="AB70" s="11">
        <v>1725.79</v>
      </c>
      <c r="AC70" s="11">
        <v>864.16700000000003</v>
      </c>
      <c r="AD70" s="11">
        <v>125.5</v>
      </c>
      <c r="AE70" s="12">
        <f t="shared" ref="AE70" si="488">(AA70-AD70)/(AC70-AD70)</f>
        <v>1.0854877773069596</v>
      </c>
      <c r="AF70" s="12">
        <f t="shared" ref="AF70" si="489">(AB70-AD70)/(AC70-AD70)</f>
        <v>2.1664566035845652</v>
      </c>
      <c r="AG70" s="11">
        <v>1604.414</v>
      </c>
      <c r="AH70" s="11">
        <v>3610.357</v>
      </c>
      <c r="AI70" s="11">
        <v>1291.0709999999999</v>
      </c>
      <c r="AJ70" s="11">
        <v>142.125</v>
      </c>
      <c r="AK70" s="12">
        <f t="shared" ref="AK70" si="490">(AG70-AJ70)/(AI70-AJ70)</f>
        <v>1.2727221296736313</v>
      </c>
      <c r="AL70" s="12">
        <f t="shared" ref="AL70" si="491">(AH70-AJ70)/(AI70-AJ70)</f>
        <v>3.0186205443946017</v>
      </c>
      <c r="AM70" s="11">
        <v>1389.1690000000001</v>
      </c>
      <c r="AN70" s="11">
        <v>3052.9920000000002</v>
      </c>
      <c r="AO70" s="11">
        <v>1172.2</v>
      </c>
      <c r="AP70" s="11">
        <v>134.738</v>
      </c>
      <c r="AQ70" s="12">
        <f t="shared" ref="AQ70" si="492">(AM70-AP70)/(AO70-AP70)</f>
        <v>1.2091344068505643</v>
      </c>
      <c r="AR70" s="12">
        <f t="shared" ref="AR70" si="493">(AN70-AP70)/(AO70-AP70)</f>
        <v>2.8128779656507903</v>
      </c>
      <c r="AS70" s="11">
        <v>2138.6010000000001</v>
      </c>
      <c r="AT70" s="11">
        <v>3900.6669999999999</v>
      </c>
      <c r="AU70" s="11">
        <v>1603.643</v>
      </c>
      <c r="AV70" s="11">
        <v>149.56200000000001</v>
      </c>
      <c r="AW70" s="12">
        <f t="shared" ref="AW70" si="494">(AS70-AV70)/(AU70-AV70)</f>
        <v>1.367901100420128</v>
      </c>
      <c r="AX70" s="12">
        <f t="shared" ref="AX70" si="495">(AT70-AV70)/(AU70-AV70)</f>
        <v>2.5797084206450669</v>
      </c>
      <c r="AY70" s="11">
        <v>623.11300000000006</v>
      </c>
      <c r="AZ70" s="11">
        <v>1135.3030000000001</v>
      </c>
      <c r="BA70" s="11">
        <v>998.96400000000006</v>
      </c>
      <c r="BB70" s="11">
        <v>139.34200000000001</v>
      </c>
      <c r="BC70" s="12">
        <f t="shared" ref="BC70" si="496">(AY70-BB70)/(BA70-BB70)</f>
        <v>0.56277177643196663</v>
      </c>
      <c r="BD70" s="12">
        <f t="shared" ref="BD70" si="497">(AZ70-BB70)/(BA70-BB70)</f>
        <v>1.1586034326715697</v>
      </c>
      <c r="BE70" s="11">
        <v>539.44299999999998</v>
      </c>
      <c r="BF70" s="11">
        <v>609.45899999999995</v>
      </c>
      <c r="BG70" s="11">
        <v>766.71400000000006</v>
      </c>
      <c r="BH70" s="11">
        <v>135.41499999999999</v>
      </c>
      <c r="BI70" s="12">
        <f t="shared" ref="BI70" si="498">(BE70-BH70)/(BG70-BH70)</f>
        <v>0.63999467764086426</v>
      </c>
      <c r="BJ70" s="12">
        <f t="shared" ref="BJ70" si="499">(BF70-BH70)/(BG70-BH70)</f>
        <v>0.75090250420165394</v>
      </c>
      <c r="BK70" s="11">
        <v>588.57500000000005</v>
      </c>
      <c r="BL70" s="11">
        <v>1148.367</v>
      </c>
      <c r="BM70" s="11">
        <v>1100.357</v>
      </c>
      <c r="BN70" s="11">
        <v>171.9</v>
      </c>
      <c r="BO70" s="12">
        <f t="shared" ref="BO70" si="500">(BK70-BN70)/(BM70-BN70)</f>
        <v>0.4487822268559557</v>
      </c>
      <c r="BP70" s="12">
        <f t="shared" ref="BP70" si="501">(BL70-BN70)/(BM70-BN70)</f>
        <v>1.0517094491182684</v>
      </c>
      <c r="BQ70" s="11">
        <v>221.40700000000001</v>
      </c>
      <c r="BR70" s="11">
        <v>285.04700000000003</v>
      </c>
      <c r="BS70" s="11">
        <v>269.29399999999998</v>
      </c>
      <c r="BT70" s="11">
        <v>145.167</v>
      </c>
      <c r="BU70" s="12">
        <f t="shared" ref="BU70" si="502">(BQ70-BT70)/(BS70-BT70)</f>
        <v>0.6142096401266447</v>
      </c>
      <c r="BV70" s="12">
        <f t="shared" ref="BV70" si="503">(BR70-BT70)/(BS70-BT70)</f>
        <v>1.1269103418273223</v>
      </c>
      <c r="BW70" s="11">
        <v>429.952</v>
      </c>
      <c r="BX70" s="11">
        <v>1501.9639999999999</v>
      </c>
      <c r="BY70" s="11">
        <v>556.1</v>
      </c>
      <c r="BZ70" s="11">
        <v>190.58</v>
      </c>
      <c r="CA70" s="12">
        <f t="shared" ref="CA70" si="504">(BW70-BZ70)/(BY70-BZ70)</f>
        <v>0.65488071788137447</v>
      </c>
      <c r="CB70" s="12">
        <f t="shared" ref="CB70" si="505">(BX70-BZ70)/(BY70-BZ70)</f>
        <v>3.5877216021011162</v>
      </c>
      <c r="CC70" s="11">
        <v>602.05399999999997</v>
      </c>
      <c r="CD70" s="11">
        <v>1798.1210000000001</v>
      </c>
      <c r="CE70" s="11">
        <v>518.44399999999996</v>
      </c>
      <c r="CF70" s="11">
        <v>126.2</v>
      </c>
      <c r="CG70" s="12">
        <f t="shared" ref="CG70" si="506">(CC70-CF70)/(CE70-CF70)</f>
        <v>1.2131581362621227</v>
      </c>
      <c r="CH70" s="12">
        <f t="shared" ref="CH70" si="507">(CD70-CF70)/(CE70-CF70)</f>
        <v>4.2624514332915231</v>
      </c>
      <c r="CI70" s="11">
        <v>333.41300000000001</v>
      </c>
      <c r="CJ70" s="11">
        <v>802.28700000000003</v>
      </c>
      <c r="CK70" s="11">
        <v>384.38099999999997</v>
      </c>
      <c r="CL70" s="11">
        <v>144.667</v>
      </c>
      <c r="CM70" s="12">
        <f t="shared" ref="CM70" si="508">(CI70-CL70)/(CK70-CL70)</f>
        <v>0.78737996112033515</v>
      </c>
      <c r="CN70" s="12">
        <f t="shared" ref="CN70" si="509">(CJ70-CL70)/(CK70-CL70)</f>
        <v>2.7433524950566093</v>
      </c>
      <c r="CO70" s="11">
        <v>621.04200000000003</v>
      </c>
      <c r="CP70" s="11">
        <v>1092.5350000000001</v>
      </c>
      <c r="CQ70" s="11">
        <v>573.38900000000001</v>
      </c>
      <c r="CR70" s="11">
        <v>126.172</v>
      </c>
      <c r="CS70" s="12">
        <f t="shared" ref="CS70" si="510">(CO70-CR70)/(CQ70-CR70)</f>
        <v>1.1065545361647702</v>
      </c>
      <c r="CT70" s="12">
        <f t="shared" ref="CT70" si="511">(CP70-CR70)/(CQ70-CR70)</f>
        <v>2.1608369091514859</v>
      </c>
    </row>
    <row r="71" spans="2:98" x14ac:dyDescent="0.2">
      <c r="B71" s="10"/>
      <c r="C71" s="11"/>
      <c r="D71" s="11"/>
      <c r="E71" s="11"/>
      <c r="F71" s="11"/>
      <c r="G71" s="12"/>
      <c r="H71" s="12"/>
      <c r="I71" s="11"/>
      <c r="J71" s="11"/>
      <c r="K71" s="11"/>
      <c r="L71" s="11"/>
      <c r="M71" s="12"/>
      <c r="N71" s="12"/>
      <c r="O71" s="11"/>
      <c r="P71" s="11"/>
      <c r="Q71" s="11"/>
      <c r="R71" s="11"/>
      <c r="S71" s="12"/>
      <c r="T71" s="12"/>
      <c r="U71" s="11"/>
      <c r="V71" s="11"/>
      <c r="W71" s="11"/>
      <c r="X71" s="11"/>
      <c r="Y71" s="12"/>
      <c r="Z71" s="12"/>
      <c r="AA71" s="11"/>
      <c r="AB71" s="11"/>
      <c r="AC71" s="11"/>
      <c r="AD71" s="11"/>
      <c r="AE71" s="12"/>
      <c r="AF71" s="12"/>
      <c r="AG71" s="11"/>
      <c r="AH71" s="11"/>
      <c r="AI71" s="11"/>
      <c r="AJ71" s="11"/>
      <c r="AK71" s="12"/>
      <c r="AL71" s="12"/>
      <c r="AM71" s="11"/>
      <c r="AN71" s="11"/>
      <c r="AO71" s="11"/>
      <c r="AP71" s="11"/>
      <c r="AQ71" s="12"/>
      <c r="AR71" s="12"/>
      <c r="AS71" s="11"/>
      <c r="AT71" s="11"/>
      <c r="AU71" s="11"/>
      <c r="AV71" s="11"/>
      <c r="AW71" s="12"/>
      <c r="AX71" s="12"/>
      <c r="AY71" s="11"/>
      <c r="AZ71" s="11"/>
      <c r="BA71" s="11"/>
      <c r="BB71" s="11"/>
      <c r="BC71" s="12"/>
      <c r="BD71" s="12"/>
      <c r="BE71" s="11"/>
      <c r="BF71" s="11"/>
      <c r="BG71" s="11"/>
      <c r="BH71" s="11"/>
      <c r="BI71" s="12"/>
      <c r="BJ71" s="12"/>
      <c r="BK71" s="11"/>
      <c r="BL71" s="11"/>
      <c r="BM71" s="11"/>
      <c r="BN71" s="11"/>
      <c r="BO71" s="12"/>
      <c r="BP71" s="12"/>
      <c r="BQ71" s="11"/>
      <c r="BR71" s="11"/>
      <c r="BS71" s="11"/>
      <c r="BT71" s="11"/>
      <c r="BU71" s="12"/>
      <c r="BV71" s="12"/>
      <c r="BW71" s="11"/>
      <c r="BX71" s="11"/>
      <c r="BY71" s="11"/>
      <c r="BZ71" s="11"/>
      <c r="CA71" s="12"/>
      <c r="CB71" s="12"/>
      <c r="CC71" s="11"/>
      <c r="CD71" s="11"/>
      <c r="CE71" s="11"/>
      <c r="CF71" s="11"/>
      <c r="CG71" s="12"/>
      <c r="CH71" s="12"/>
      <c r="CI71" s="11"/>
      <c r="CJ71" s="11"/>
      <c r="CK71" s="11"/>
      <c r="CL71" s="11"/>
      <c r="CM71" s="12"/>
      <c r="CN71" s="12"/>
      <c r="CO71" s="11"/>
      <c r="CP71" s="11"/>
      <c r="CQ71" s="11"/>
      <c r="CR71" s="11"/>
      <c r="CS71" s="12"/>
      <c r="CT71" s="12"/>
    </row>
    <row r="72" spans="2:98" x14ac:dyDescent="0.2">
      <c r="B72" s="10"/>
      <c r="C72" s="11"/>
      <c r="D72" s="11"/>
      <c r="E72" s="11"/>
      <c r="F72" s="11"/>
      <c r="G72" s="12"/>
      <c r="H72" s="12"/>
      <c r="I72" s="11"/>
      <c r="J72" s="11"/>
      <c r="K72" s="11"/>
      <c r="L72" s="11"/>
      <c r="M72" s="12"/>
      <c r="N72" s="12"/>
      <c r="O72" s="11"/>
      <c r="P72" s="11"/>
      <c r="Q72" s="11"/>
      <c r="R72" s="11"/>
      <c r="S72" s="12"/>
      <c r="T72" s="12"/>
      <c r="U72" s="11"/>
      <c r="V72" s="11"/>
      <c r="W72" s="11"/>
      <c r="X72" s="11"/>
      <c r="Y72" s="12"/>
      <c r="Z72" s="12"/>
      <c r="AA72" s="11"/>
      <c r="AB72" s="11"/>
      <c r="AC72" s="11"/>
      <c r="AD72" s="11"/>
      <c r="AE72" s="12"/>
      <c r="AF72" s="12"/>
      <c r="AG72" s="11"/>
      <c r="AH72" s="11"/>
      <c r="AI72" s="11"/>
      <c r="AJ72" s="11"/>
      <c r="AK72" s="12"/>
      <c r="AL72" s="12"/>
      <c r="AM72" s="11"/>
      <c r="AN72" s="11"/>
      <c r="AO72" s="11"/>
      <c r="AP72" s="11"/>
      <c r="AQ72" s="12"/>
      <c r="AR72" s="12"/>
      <c r="AS72" s="11"/>
      <c r="AT72" s="11"/>
      <c r="AU72" s="11"/>
      <c r="AV72" s="11"/>
      <c r="AW72" s="12"/>
      <c r="AX72" s="12"/>
      <c r="AY72" s="11"/>
      <c r="AZ72" s="11"/>
      <c r="BA72" s="11"/>
      <c r="BB72" s="11"/>
      <c r="BC72" s="12"/>
      <c r="BD72" s="12"/>
      <c r="BE72" s="11"/>
      <c r="BF72" s="11"/>
      <c r="BG72" s="11"/>
      <c r="BH72" s="11"/>
      <c r="BI72" s="12"/>
      <c r="BJ72" s="12"/>
      <c r="BK72" s="11"/>
      <c r="BL72" s="11"/>
      <c r="BM72" s="11"/>
      <c r="BN72" s="11"/>
      <c r="BO72" s="12"/>
      <c r="BP72" s="12"/>
      <c r="BQ72" s="11"/>
      <c r="BR72" s="11"/>
      <c r="BS72" s="11"/>
      <c r="BT72" s="11"/>
      <c r="BU72" s="12"/>
      <c r="BV72" s="12"/>
      <c r="BW72" s="11"/>
      <c r="BX72" s="11"/>
      <c r="BY72" s="11"/>
      <c r="BZ72" s="11"/>
      <c r="CA72" s="12"/>
      <c r="CB72" s="12"/>
      <c r="CC72" s="11"/>
      <c r="CD72" s="11"/>
      <c r="CE72" s="11"/>
      <c r="CF72" s="11"/>
      <c r="CG72" s="12"/>
      <c r="CH72" s="12"/>
      <c r="CI72" s="11"/>
      <c r="CJ72" s="11"/>
      <c r="CK72" s="11"/>
      <c r="CL72" s="11"/>
      <c r="CM72" s="12"/>
      <c r="CN72" s="12"/>
      <c r="CO72" s="11"/>
      <c r="CP72" s="11"/>
      <c r="CQ72" s="11"/>
      <c r="CR72" s="11"/>
      <c r="CS72" s="12"/>
      <c r="CT72" s="12"/>
    </row>
    <row r="73" spans="2:98" x14ac:dyDescent="0.2">
      <c r="B73" s="10"/>
      <c r="C73" s="11"/>
      <c r="D73" s="11"/>
      <c r="E73" s="11"/>
      <c r="F73" s="11"/>
      <c r="G73" s="12"/>
      <c r="H73" s="12"/>
      <c r="I73" s="11"/>
      <c r="J73" s="11"/>
      <c r="K73" s="11"/>
      <c r="L73" s="11"/>
      <c r="M73" s="12"/>
      <c r="N73" s="12"/>
      <c r="O73" s="11"/>
      <c r="P73" s="11"/>
      <c r="Q73" s="11"/>
      <c r="R73" s="11"/>
      <c r="S73" s="12"/>
      <c r="T73" s="12"/>
      <c r="U73" s="11"/>
      <c r="V73" s="11"/>
      <c r="W73" s="11"/>
      <c r="X73" s="11"/>
      <c r="Y73" s="12"/>
      <c r="Z73" s="12"/>
      <c r="AA73" s="11"/>
      <c r="AB73" s="11"/>
      <c r="AC73" s="11"/>
      <c r="AD73" s="11"/>
      <c r="AE73" s="12"/>
      <c r="AF73" s="12"/>
      <c r="AG73" s="11"/>
      <c r="AH73" s="11"/>
      <c r="AI73" s="11"/>
      <c r="AJ73" s="11"/>
      <c r="AK73" s="12"/>
      <c r="AL73" s="12"/>
      <c r="AM73" s="11"/>
      <c r="AN73" s="11"/>
      <c r="AO73" s="11"/>
      <c r="AP73" s="11"/>
      <c r="AQ73" s="12"/>
      <c r="AR73" s="12"/>
      <c r="AS73" s="11"/>
      <c r="AT73" s="11"/>
      <c r="AU73" s="11"/>
      <c r="AV73" s="11"/>
      <c r="AW73" s="12"/>
      <c r="AX73" s="12"/>
      <c r="AY73" s="11"/>
      <c r="AZ73" s="11"/>
      <c r="BA73" s="11"/>
      <c r="BB73" s="11"/>
      <c r="BC73" s="12"/>
      <c r="BD73" s="12"/>
      <c r="BE73" s="11"/>
      <c r="BF73" s="11"/>
      <c r="BG73" s="11"/>
      <c r="BH73" s="11"/>
      <c r="BI73" s="12"/>
      <c r="BJ73" s="12"/>
      <c r="BK73" s="11"/>
      <c r="BL73" s="11"/>
      <c r="BM73" s="11"/>
      <c r="BN73" s="11"/>
      <c r="BO73" s="12"/>
      <c r="BP73" s="12"/>
      <c r="BQ73" s="11"/>
      <c r="BR73" s="11"/>
      <c r="BS73" s="11"/>
      <c r="BT73" s="11"/>
      <c r="BU73" s="12"/>
      <c r="BV73" s="12"/>
      <c r="BW73" s="11"/>
      <c r="BX73" s="11"/>
      <c r="BY73" s="11"/>
      <c r="BZ73" s="11"/>
      <c r="CA73" s="12"/>
      <c r="CB73" s="12"/>
      <c r="CC73" s="11"/>
      <c r="CD73" s="11"/>
      <c r="CE73" s="11"/>
      <c r="CF73" s="11"/>
      <c r="CG73" s="12"/>
      <c r="CH73" s="12"/>
      <c r="CI73" s="11"/>
      <c r="CJ73" s="11"/>
      <c r="CK73" s="11"/>
      <c r="CL73" s="11"/>
      <c r="CM73" s="12"/>
      <c r="CN73" s="12"/>
      <c r="CO73" s="11"/>
      <c r="CP73" s="11"/>
      <c r="CQ73" s="11"/>
      <c r="CR73" s="11"/>
      <c r="CS73" s="12"/>
      <c r="CT73" s="12"/>
    </row>
    <row r="74" spans="2:98" x14ac:dyDescent="0.2">
      <c r="B74" s="10">
        <v>18</v>
      </c>
      <c r="C74" s="11">
        <v>312.42399999999998</v>
      </c>
      <c r="D74" s="11">
        <v>381.80599999999998</v>
      </c>
      <c r="E74" s="11">
        <v>343.92899999999997</v>
      </c>
      <c r="F74" s="11">
        <v>143.143</v>
      </c>
      <c r="G74" s="12">
        <f t="shared" ref="G74" si="512">(C74-F74)/(E74-F74)</f>
        <v>0.8430916498162222</v>
      </c>
      <c r="H74" s="12">
        <f t="shared" ref="H74" si="513">(D74-F74)/(E74-F74)</f>
        <v>1.1886436305320094</v>
      </c>
      <c r="I74" s="11">
        <v>1271.7439999999999</v>
      </c>
      <c r="J74" s="11">
        <v>1280.1469999999999</v>
      </c>
      <c r="K74" s="11">
        <v>1997.143</v>
      </c>
      <c r="L74" s="11">
        <v>133.107</v>
      </c>
      <c r="M74" s="12">
        <f t="shared" ref="M74" si="514">(I74-L74)/(K74-L74)</f>
        <v>0.61084496222175966</v>
      </c>
      <c r="N74" s="12">
        <f t="shared" ref="N74" si="515">(J74-L74)/(K74-L74)</f>
        <v>0.61535292236845207</v>
      </c>
      <c r="O74" s="11">
        <v>1035.0239999999999</v>
      </c>
      <c r="P74" s="11">
        <v>2208.9369999999999</v>
      </c>
      <c r="Q74" s="11">
        <v>1685.2170000000001</v>
      </c>
      <c r="R74" s="11">
        <v>142</v>
      </c>
      <c r="S74" s="12">
        <f t="shared" ref="S74" si="516">(O74-R74)/(Q74-R74)</f>
        <v>0.578676880827518</v>
      </c>
      <c r="T74" s="12">
        <f t="shared" ref="T74" si="517">(P74-R74)/(Q74-R74)</f>
        <v>1.339368993472726</v>
      </c>
      <c r="U74" s="11">
        <v>230.256</v>
      </c>
      <c r="V74" s="11">
        <v>272.44499999999999</v>
      </c>
      <c r="W74" s="11">
        <v>269.83999999999997</v>
      </c>
      <c r="X74" s="11">
        <v>130.411</v>
      </c>
      <c r="Y74" s="12">
        <f t="shared" ref="Y74" si="518">(U74-X74)/(W74-X74)</f>
        <v>0.71609923330153713</v>
      </c>
      <c r="Z74" s="12">
        <f t="shared" ref="Z74" si="519">(V74-X74)/(W74-X74)</f>
        <v>1.0186833442110323</v>
      </c>
      <c r="AA74" s="11">
        <v>551.50199999999995</v>
      </c>
      <c r="AB74" s="11">
        <v>1093.7249999999999</v>
      </c>
      <c r="AC74" s="11">
        <v>416.5</v>
      </c>
      <c r="AD74" s="11">
        <v>129.96899999999999</v>
      </c>
      <c r="AE74" s="12">
        <f t="shared" ref="AE74" si="520">(AA74-AD74)/(AC74-AD74)</f>
        <v>1.4711601886008843</v>
      </c>
      <c r="AF74" s="12">
        <f t="shared" ref="AF74" si="521">(AB74-AD74)/(AC74-AD74)</f>
        <v>3.3635313456484632</v>
      </c>
      <c r="AG74" s="11">
        <v>1110.0640000000001</v>
      </c>
      <c r="AH74" s="11">
        <v>2432.1770000000001</v>
      </c>
      <c r="AI74" s="11">
        <v>815.88900000000001</v>
      </c>
      <c r="AJ74" s="11">
        <v>137.25</v>
      </c>
      <c r="AK74" s="12">
        <f t="shared" ref="AK74" si="522">(AG74-AJ74)/(AI74-AJ74)</f>
        <v>1.4334778873598482</v>
      </c>
      <c r="AL74" s="12">
        <f t="shared" ref="AL74" si="523">(AH74-AJ74)/(AI74-AJ74)</f>
        <v>3.3816609419735677</v>
      </c>
      <c r="AM74" s="11">
        <v>1178.348</v>
      </c>
      <c r="AN74" s="11">
        <v>2782.1750000000002</v>
      </c>
      <c r="AO74" s="11">
        <v>756.5</v>
      </c>
      <c r="AP74" s="11">
        <v>134.15199999999999</v>
      </c>
      <c r="AQ74" s="12">
        <f t="shared" ref="AQ74" si="524">(AM74-AP74)/(AO74-AP74)</f>
        <v>1.6778329809045742</v>
      </c>
      <c r="AR74" s="12">
        <f t="shared" ref="AR74" si="525">(AN74-AP74)/(AO74-AP74)</f>
        <v>4.2548911541452696</v>
      </c>
      <c r="AS74" s="11">
        <v>835.28599999999994</v>
      </c>
      <c r="AT74" s="11">
        <v>2189.1370000000002</v>
      </c>
      <c r="AU74" s="11">
        <v>675.61500000000001</v>
      </c>
      <c r="AV74" s="11">
        <v>124.378</v>
      </c>
      <c r="AW74" s="12">
        <f t="shared" ref="AW74" si="526">(AS74-AV74)/(AU74-AV74)</f>
        <v>1.2896594386806399</v>
      </c>
      <c r="AX74" s="12">
        <f t="shared" ref="AX74" si="527">(AT74-AV74)/(AU74-AV74)</f>
        <v>3.745682891387915</v>
      </c>
      <c r="AY74" s="11">
        <v>648.81100000000004</v>
      </c>
      <c r="AZ74" s="11">
        <v>1445.8510000000001</v>
      </c>
      <c r="BA74" s="11">
        <v>1878.143</v>
      </c>
      <c r="BB74" s="11">
        <v>143.40600000000001</v>
      </c>
      <c r="BC74" s="12">
        <f t="shared" ref="BC74" si="528">(AY74-BB74)/(BA74-BB74)</f>
        <v>0.29134387518107935</v>
      </c>
      <c r="BD74" s="12">
        <f t="shared" ref="BD74" si="529">(AZ74-BB74)/(BA74-BB74)</f>
        <v>0.75080257122549421</v>
      </c>
      <c r="BE74" s="11">
        <v>694.29300000000001</v>
      </c>
      <c r="BF74" s="11">
        <v>881.25099999999998</v>
      </c>
      <c r="BG74" s="11">
        <v>881.375</v>
      </c>
      <c r="BH74" s="11">
        <v>136.119</v>
      </c>
      <c r="BI74" s="12">
        <f t="shared" ref="BI74" si="530">(BE74-BH74)/(BG74-BH74)</f>
        <v>0.74896948162778965</v>
      </c>
      <c r="BJ74" s="12">
        <f t="shared" ref="BJ74" si="531">(BF74-BH74)/(BG74-BH74)</f>
        <v>0.99983361422115347</v>
      </c>
      <c r="BK74" s="11">
        <v>808.73800000000006</v>
      </c>
      <c r="BL74" s="11">
        <v>3221.5160000000001</v>
      </c>
      <c r="BM74" s="11">
        <v>1806.5930000000001</v>
      </c>
      <c r="BN74" s="11">
        <v>150.529</v>
      </c>
      <c r="BO74" s="12">
        <f t="shared" ref="BO74" si="532">(BK74-BN74)/(BM74-BN74)</f>
        <v>0.39745384236358017</v>
      </c>
      <c r="BP74" s="12">
        <f t="shared" ref="BP74" si="533">(BL74-BN74)/(BM74-BN74)</f>
        <v>1.8543890815813882</v>
      </c>
      <c r="BQ74" s="11">
        <v>472.31299999999999</v>
      </c>
      <c r="BR74" s="11">
        <v>645.88599999999997</v>
      </c>
      <c r="BS74" s="11">
        <v>758.33299999999997</v>
      </c>
      <c r="BT74" s="11">
        <v>128.6</v>
      </c>
      <c r="BU74" s="12">
        <f t="shared" ref="BU74" si="534">(BQ74-BT74)/(BS74-BT74)</f>
        <v>0.54580750889662766</v>
      </c>
      <c r="BV74" s="12">
        <f t="shared" ref="BV74" si="535">(BR74-BT74)/(BS74-BT74)</f>
        <v>0.82143702172190436</v>
      </c>
      <c r="BW74" s="11">
        <v>355.10599999999999</v>
      </c>
      <c r="BX74" s="11">
        <v>900.19</v>
      </c>
      <c r="BY74" s="11">
        <v>337.31799999999998</v>
      </c>
      <c r="BZ74" s="11">
        <v>125.11499999999999</v>
      </c>
      <c r="CA74" s="12">
        <f t="shared" ref="CA74" si="536">(BW74-BZ74)/(BY74-BZ74)</f>
        <v>1.0838253936089499</v>
      </c>
      <c r="CB74" s="12">
        <f t="shared" ref="CB74" si="537">(BX74-BZ74)/(BY74-BZ74)</f>
        <v>3.6525166939204445</v>
      </c>
      <c r="CC74" s="11">
        <v>541.55999999999995</v>
      </c>
      <c r="CD74" s="11">
        <v>931.93399999999997</v>
      </c>
      <c r="CE74" s="11">
        <v>591.70000000000005</v>
      </c>
      <c r="CF74" s="11">
        <v>135.917</v>
      </c>
      <c r="CG74" s="12">
        <f t="shared" ref="CG74" si="538">(CC74-CF74)/(CE74-CF74)</f>
        <v>0.88999150911727709</v>
      </c>
      <c r="CH74" s="12">
        <f t="shared" ref="CH74" si="539">(CD74-CF74)/(CE74-CF74)</f>
        <v>1.746482426944401</v>
      </c>
      <c r="CI74" s="11">
        <v>822.37400000000002</v>
      </c>
      <c r="CJ74" s="11">
        <v>2595.7170000000001</v>
      </c>
      <c r="CK74" s="11">
        <v>580.36699999999996</v>
      </c>
      <c r="CL74" s="11">
        <v>310.25</v>
      </c>
      <c r="CM74" s="12">
        <f t="shared" ref="CM74" si="540">(CI74-CL74)/(CK74-CL74)</f>
        <v>1.8959339841624188</v>
      </c>
      <c r="CN74" s="12">
        <f t="shared" ref="CN74" si="541">(CJ74-CL74)/(CK74-CL74)</f>
        <v>8.4610261479284912</v>
      </c>
      <c r="CO74" s="11">
        <v>769.38099999999997</v>
      </c>
      <c r="CP74" s="11">
        <v>1859.9259999999999</v>
      </c>
      <c r="CQ74" s="11">
        <v>693.42899999999997</v>
      </c>
      <c r="CR74" s="11">
        <v>128.64699999999999</v>
      </c>
      <c r="CS74" s="12">
        <f t="shared" ref="CS74" si="542">(CO74-CR74)/(CQ74-CR74)</f>
        <v>1.1344802065221626</v>
      </c>
      <c r="CT74" s="12">
        <f t="shared" ref="CT74" si="543">(CP74-CR74)/(CQ74-CR74)</f>
        <v>3.0653933730182623</v>
      </c>
    </row>
    <row r="75" spans="2:98" x14ac:dyDescent="0.2">
      <c r="B75" s="10"/>
      <c r="C75" s="11"/>
      <c r="D75" s="11"/>
      <c r="E75" s="11"/>
      <c r="F75" s="11"/>
      <c r="G75" s="12"/>
      <c r="H75" s="12"/>
      <c r="I75" s="11"/>
      <c r="J75" s="11"/>
      <c r="K75" s="11"/>
      <c r="L75" s="11"/>
      <c r="M75" s="12"/>
      <c r="N75" s="12"/>
      <c r="O75" s="11"/>
      <c r="P75" s="11"/>
      <c r="Q75" s="11"/>
      <c r="R75" s="11"/>
      <c r="S75" s="12"/>
      <c r="T75" s="12"/>
      <c r="U75" s="11"/>
      <c r="V75" s="11"/>
      <c r="W75" s="11"/>
      <c r="X75" s="11"/>
      <c r="Y75" s="12"/>
      <c r="Z75" s="12"/>
      <c r="AA75" s="11"/>
      <c r="AB75" s="11"/>
      <c r="AC75" s="11"/>
      <c r="AD75" s="11"/>
      <c r="AE75" s="12"/>
      <c r="AF75" s="12"/>
      <c r="AG75" s="11"/>
      <c r="AH75" s="11"/>
      <c r="AI75" s="11"/>
      <c r="AJ75" s="11"/>
      <c r="AK75" s="12"/>
      <c r="AL75" s="12"/>
      <c r="AM75" s="11"/>
      <c r="AN75" s="11"/>
      <c r="AO75" s="11"/>
      <c r="AP75" s="11"/>
      <c r="AQ75" s="12"/>
      <c r="AR75" s="12"/>
      <c r="AS75" s="11"/>
      <c r="AT75" s="11"/>
      <c r="AU75" s="11"/>
      <c r="AV75" s="11"/>
      <c r="AW75" s="12"/>
      <c r="AX75" s="12"/>
      <c r="AY75" s="11"/>
      <c r="AZ75" s="11"/>
      <c r="BA75" s="11"/>
      <c r="BB75" s="11"/>
      <c r="BC75" s="12"/>
      <c r="BD75" s="12"/>
      <c r="BE75" s="11"/>
      <c r="BF75" s="11"/>
      <c r="BG75" s="11"/>
      <c r="BH75" s="11"/>
      <c r="BI75" s="12"/>
      <c r="BJ75" s="12"/>
      <c r="BK75" s="11"/>
      <c r="BL75" s="11"/>
      <c r="BM75" s="11"/>
      <c r="BN75" s="11"/>
      <c r="BO75" s="12"/>
      <c r="BP75" s="12"/>
      <c r="BQ75" s="11"/>
      <c r="BR75" s="11"/>
      <c r="BS75" s="11"/>
      <c r="BT75" s="11"/>
      <c r="BU75" s="12"/>
      <c r="BV75" s="12"/>
      <c r="BW75" s="11"/>
      <c r="BX75" s="11"/>
      <c r="BY75" s="11"/>
      <c r="BZ75" s="11"/>
      <c r="CA75" s="12"/>
      <c r="CB75" s="12"/>
      <c r="CC75" s="11"/>
      <c r="CD75" s="11"/>
      <c r="CE75" s="11"/>
      <c r="CF75" s="11"/>
      <c r="CG75" s="12"/>
      <c r="CH75" s="12"/>
      <c r="CI75" s="11"/>
      <c r="CJ75" s="11"/>
      <c r="CK75" s="11"/>
      <c r="CL75" s="11"/>
      <c r="CM75" s="12"/>
      <c r="CN75" s="12"/>
      <c r="CO75" s="11"/>
      <c r="CP75" s="11"/>
      <c r="CQ75" s="11"/>
      <c r="CR75" s="11"/>
      <c r="CS75" s="12"/>
      <c r="CT75" s="12"/>
    </row>
    <row r="76" spans="2:98" x14ac:dyDescent="0.2">
      <c r="B76" s="10"/>
      <c r="C76" s="11"/>
      <c r="D76" s="11"/>
      <c r="E76" s="11"/>
      <c r="F76" s="11"/>
      <c r="G76" s="12"/>
      <c r="H76" s="12"/>
      <c r="I76" s="11"/>
      <c r="J76" s="11"/>
      <c r="K76" s="11"/>
      <c r="L76" s="11"/>
      <c r="M76" s="12"/>
      <c r="N76" s="12"/>
      <c r="O76" s="11"/>
      <c r="P76" s="11"/>
      <c r="Q76" s="11"/>
      <c r="R76" s="11"/>
      <c r="S76" s="12"/>
      <c r="T76" s="12"/>
      <c r="U76" s="11"/>
      <c r="V76" s="11"/>
      <c r="W76" s="11"/>
      <c r="X76" s="11"/>
      <c r="Y76" s="12"/>
      <c r="Z76" s="12"/>
      <c r="AA76" s="11"/>
      <c r="AB76" s="11"/>
      <c r="AC76" s="11"/>
      <c r="AD76" s="11"/>
      <c r="AE76" s="12"/>
      <c r="AF76" s="12"/>
      <c r="AG76" s="11"/>
      <c r="AH76" s="11"/>
      <c r="AI76" s="11"/>
      <c r="AJ76" s="11"/>
      <c r="AK76" s="12"/>
      <c r="AL76" s="12"/>
      <c r="AM76" s="11"/>
      <c r="AN76" s="11"/>
      <c r="AO76" s="11"/>
      <c r="AP76" s="11"/>
      <c r="AQ76" s="12"/>
      <c r="AR76" s="12"/>
      <c r="AS76" s="11"/>
      <c r="AT76" s="11"/>
      <c r="AU76" s="11"/>
      <c r="AV76" s="11"/>
      <c r="AW76" s="12"/>
      <c r="AX76" s="12"/>
      <c r="AY76" s="11"/>
      <c r="AZ76" s="11"/>
      <c r="BA76" s="11"/>
      <c r="BB76" s="11"/>
      <c r="BC76" s="12"/>
      <c r="BD76" s="12"/>
      <c r="BE76" s="11"/>
      <c r="BF76" s="11"/>
      <c r="BG76" s="11"/>
      <c r="BH76" s="11"/>
      <c r="BI76" s="12"/>
      <c r="BJ76" s="12"/>
      <c r="BK76" s="11"/>
      <c r="BL76" s="11"/>
      <c r="BM76" s="11"/>
      <c r="BN76" s="11"/>
      <c r="BO76" s="12"/>
      <c r="BP76" s="12"/>
      <c r="BQ76" s="11"/>
      <c r="BR76" s="11"/>
      <c r="BS76" s="11"/>
      <c r="BT76" s="11"/>
      <c r="BU76" s="12"/>
      <c r="BV76" s="12"/>
      <c r="BW76" s="11"/>
      <c r="BX76" s="11"/>
      <c r="BY76" s="11"/>
      <c r="BZ76" s="11"/>
      <c r="CA76" s="12"/>
      <c r="CB76" s="12"/>
      <c r="CC76" s="11"/>
      <c r="CD76" s="11"/>
      <c r="CE76" s="11"/>
      <c r="CF76" s="11"/>
      <c r="CG76" s="12"/>
      <c r="CH76" s="12"/>
      <c r="CI76" s="11"/>
      <c r="CJ76" s="11"/>
      <c r="CK76" s="11"/>
      <c r="CL76" s="11"/>
      <c r="CM76" s="12"/>
      <c r="CN76" s="12"/>
      <c r="CO76" s="11"/>
      <c r="CP76" s="11"/>
      <c r="CQ76" s="11"/>
      <c r="CR76" s="11"/>
      <c r="CS76" s="12"/>
      <c r="CT76" s="12"/>
    </row>
    <row r="77" spans="2:98" x14ac:dyDescent="0.2">
      <c r="B77" s="10"/>
      <c r="C77" s="11"/>
      <c r="D77" s="11"/>
      <c r="E77" s="11"/>
      <c r="F77" s="11"/>
      <c r="G77" s="12"/>
      <c r="H77" s="12"/>
      <c r="I77" s="11"/>
      <c r="J77" s="11"/>
      <c r="K77" s="11"/>
      <c r="L77" s="11"/>
      <c r="M77" s="12"/>
      <c r="N77" s="12"/>
      <c r="O77" s="11"/>
      <c r="P77" s="11"/>
      <c r="Q77" s="11"/>
      <c r="R77" s="11"/>
      <c r="S77" s="12"/>
      <c r="T77" s="12"/>
      <c r="U77" s="11"/>
      <c r="V77" s="11"/>
      <c r="W77" s="11"/>
      <c r="X77" s="11"/>
      <c r="Y77" s="12"/>
      <c r="Z77" s="12"/>
      <c r="AA77" s="11"/>
      <c r="AB77" s="11"/>
      <c r="AC77" s="11"/>
      <c r="AD77" s="11"/>
      <c r="AE77" s="12"/>
      <c r="AF77" s="12"/>
      <c r="AG77" s="11"/>
      <c r="AH77" s="11"/>
      <c r="AI77" s="11"/>
      <c r="AJ77" s="11"/>
      <c r="AK77" s="12"/>
      <c r="AL77" s="12"/>
      <c r="AM77" s="11"/>
      <c r="AN77" s="11"/>
      <c r="AO77" s="11"/>
      <c r="AP77" s="11"/>
      <c r="AQ77" s="12"/>
      <c r="AR77" s="12"/>
      <c r="AS77" s="11"/>
      <c r="AT77" s="11"/>
      <c r="AU77" s="11"/>
      <c r="AV77" s="11"/>
      <c r="AW77" s="12"/>
      <c r="AX77" s="12"/>
      <c r="AY77" s="11"/>
      <c r="AZ77" s="11"/>
      <c r="BA77" s="11"/>
      <c r="BB77" s="11"/>
      <c r="BC77" s="12"/>
      <c r="BD77" s="12"/>
      <c r="BE77" s="11"/>
      <c r="BF77" s="11"/>
      <c r="BG77" s="11"/>
      <c r="BH77" s="11"/>
      <c r="BI77" s="12"/>
      <c r="BJ77" s="12"/>
      <c r="BK77" s="11"/>
      <c r="BL77" s="11"/>
      <c r="BM77" s="11"/>
      <c r="BN77" s="11"/>
      <c r="BO77" s="12"/>
      <c r="BP77" s="12"/>
      <c r="BQ77" s="11"/>
      <c r="BR77" s="11"/>
      <c r="BS77" s="11"/>
      <c r="BT77" s="11"/>
      <c r="BU77" s="12"/>
      <c r="BV77" s="12"/>
      <c r="BW77" s="11"/>
      <c r="BX77" s="11"/>
      <c r="BY77" s="11"/>
      <c r="BZ77" s="11"/>
      <c r="CA77" s="12"/>
      <c r="CB77" s="12"/>
      <c r="CC77" s="11"/>
      <c r="CD77" s="11"/>
      <c r="CE77" s="11"/>
      <c r="CF77" s="11"/>
      <c r="CG77" s="12"/>
      <c r="CH77" s="12"/>
      <c r="CI77" s="11"/>
      <c r="CJ77" s="11"/>
      <c r="CK77" s="11"/>
      <c r="CL77" s="11"/>
      <c r="CM77" s="12"/>
      <c r="CN77" s="12"/>
      <c r="CO77" s="11"/>
      <c r="CP77" s="11"/>
      <c r="CQ77" s="11"/>
      <c r="CR77" s="11"/>
      <c r="CS77" s="12"/>
      <c r="CT77" s="12"/>
    </row>
    <row r="78" spans="2:98" x14ac:dyDescent="0.2">
      <c r="B78" s="10">
        <v>19</v>
      </c>
      <c r="C78" s="11">
        <v>349.024</v>
      </c>
      <c r="D78" s="11">
        <v>489.392</v>
      </c>
      <c r="E78" s="11">
        <v>447.43799999999999</v>
      </c>
      <c r="F78" s="11">
        <v>127.429</v>
      </c>
      <c r="G78" s="12">
        <f t="shared" ref="G78" si="544">(C78-F78)/(E78-F78)</f>
        <v>0.69246489942470368</v>
      </c>
      <c r="H78" s="12">
        <f t="shared" ref="H78" si="545">(D78-F78)/(E78-F78)</f>
        <v>1.1311025627404228</v>
      </c>
      <c r="I78" s="11">
        <v>245.01</v>
      </c>
      <c r="J78" s="11">
        <v>198.52799999999999</v>
      </c>
      <c r="K78" s="11">
        <v>310.05900000000003</v>
      </c>
      <c r="L78" s="11">
        <v>150.214</v>
      </c>
      <c r="M78" s="12">
        <f t="shared" ref="M78" si="546">(I78-L78)/(K78-L78)</f>
        <v>0.59304951671932171</v>
      </c>
      <c r="N78" s="12">
        <f t="shared" ref="N78" si="547">(J78-L78)/(K78-L78)</f>
        <v>0.30225530983139909</v>
      </c>
      <c r="O78" s="11">
        <v>1071.925</v>
      </c>
      <c r="P78" s="11">
        <v>1687.9159999999999</v>
      </c>
      <c r="Q78" s="11">
        <v>1623.3</v>
      </c>
      <c r="R78" s="11">
        <v>142.69200000000001</v>
      </c>
      <c r="S78" s="12">
        <f t="shared" ref="S78" si="548">(O78-R78)/(Q78-R78)</f>
        <v>0.62760230932157601</v>
      </c>
      <c r="T78" s="12">
        <f t="shared" ref="T78" si="549">(P78-R78)/(Q78-R78)</f>
        <v>1.0436415310467051</v>
      </c>
      <c r="U78" s="11">
        <v>245.13399999999999</v>
      </c>
      <c r="V78" s="11">
        <v>259.94799999999998</v>
      </c>
      <c r="W78" s="11">
        <v>323.56200000000001</v>
      </c>
      <c r="X78" s="11">
        <v>127.4</v>
      </c>
      <c r="Y78" s="12">
        <f t="shared" ref="Y78" si="550">(U78-X78)/(W78-X78)</f>
        <v>0.60018760004486071</v>
      </c>
      <c r="Z78" s="12">
        <f t="shared" ref="Z78" si="551">(V78-X78)/(W78-X78)</f>
        <v>0.67570681375597708</v>
      </c>
      <c r="AA78" s="11">
        <v>942.29100000000005</v>
      </c>
      <c r="AB78" s="11">
        <v>2154.2310000000002</v>
      </c>
      <c r="AC78" s="11">
        <v>892.6</v>
      </c>
      <c r="AD78" s="11">
        <v>123.675</v>
      </c>
      <c r="AE78" s="12">
        <f t="shared" ref="AE78" si="552">(AA78-AD78)/(AC78-AD78)</f>
        <v>1.0646239880352439</v>
      </c>
      <c r="AF78" s="12">
        <f t="shared" ref="AF78" si="553">(AB78-AD78)/(AC78-AD78)</f>
        <v>2.6407725070715609</v>
      </c>
      <c r="AG78" s="11">
        <v>1342.4880000000001</v>
      </c>
      <c r="AH78" s="11">
        <v>3887.3710000000001</v>
      </c>
      <c r="AI78" s="11">
        <v>1373.5</v>
      </c>
      <c r="AJ78" s="11">
        <v>129.32</v>
      </c>
      <c r="AK78" s="12">
        <f t="shared" ref="AK78" si="554">(AG78-AJ78)/(AI78-AJ78)</f>
        <v>0.97507434615570099</v>
      </c>
      <c r="AL78" s="12">
        <f t="shared" ref="AL78" si="555">(AH78-AJ78)/(AI78-AJ78)</f>
        <v>3.0205042678712082</v>
      </c>
      <c r="AM78" s="11">
        <v>1191.75</v>
      </c>
      <c r="AN78" s="11">
        <v>2709.8119999999999</v>
      </c>
      <c r="AO78" s="11">
        <v>929.70600000000002</v>
      </c>
      <c r="AP78" s="11">
        <v>131.05600000000001</v>
      </c>
      <c r="AQ78" s="12">
        <f t="shared" ref="AQ78" si="556">(AM78-AP78)/(AO78-AP78)</f>
        <v>1.328108683403243</v>
      </c>
      <c r="AR78" s="12">
        <f t="shared" ref="AR78" si="557">(AN78-AP78)/(AO78-AP78)</f>
        <v>3.2288937582169912</v>
      </c>
      <c r="AS78" s="11">
        <v>726.98699999999997</v>
      </c>
      <c r="AT78" s="11">
        <v>1754.23</v>
      </c>
      <c r="AU78" s="11">
        <v>721.5</v>
      </c>
      <c r="AV78" s="11">
        <v>123.471</v>
      </c>
      <c r="AW78" s="12">
        <f t="shared" ref="AW78" si="558">(AS78-AV78)/(AU78-AV78)</f>
        <v>1.0091751403360036</v>
      </c>
      <c r="AX78" s="12">
        <f t="shared" ref="AX78" si="559">(AT78-AV78)/(AU78-AV78)</f>
        <v>2.7268894986697969</v>
      </c>
      <c r="AY78" s="11">
        <v>393.81200000000001</v>
      </c>
      <c r="AZ78" s="11">
        <v>353.30200000000002</v>
      </c>
      <c r="BA78" s="11">
        <v>716.26300000000003</v>
      </c>
      <c r="BB78" s="11">
        <v>207.52199999999999</v>
      </c>
      <c r="BC78" s="12">
        <f t="shared" ref="BC78" si="560">(AY78-BB78)/(BA78-BB78)</f>
        <v>0.36617846802203874</v>
      </c>
      <c r="BD78" s="12">
        <f t="shared" ref="BD78" si="561">(AZ78-BB78)/(BA78-BB78)</f>
        <v>0.28655052374390899</v>
      </c>
      <c r="BE78" s="11">
        <v>362.154</v>
      </c>
      <c r="BF78" s="11">
        <v>469.31</v>
      </c>
      <c r="BG78" s="11">
        <v>526.70799999999997</v>
      </c>
      <c r="BH78" s="11">
        <v>133.24700000000001</v>
      </c>
      <c r="BI78" s="12">
        <f t="shared" ref="BI78" si="562">(BE78-BH78)/(BG78-BH78)</f>
        <v>0.58177811778041533</v>
      </c>
      <c r="BJ78" s="12">
        <f t="shared" ref="BJ78" si="563">(BF78-BH78)/(BG78-BH78)</f>
        <v>0.85412023046756869</v>
      </c>
      <c r="BK78" s="11">
        <v>1004.265</v>
      </c>
      <c r="BL78" s="11">
        <v>1335.5</v>
      </c>
      <c r="BM78" s="11">
        <v>1374.2</v>
      </c>
      <c r="BN78" s="11">
        <v>135.476</v>
      </c>
      <c r="BO78" s="12">
        <f t="shared" ref="BO78" si="564">(BK78-BN78)/(BM78-BN78)</f>
        <v>0.70135801033967204</v>
      </c>
      <c r="BP78" s="12">
        <f t="shared" ref="BP78" si="565">(BL78-BN78)/(BM78-BN78)</f>
        <v>0.96875817373361595</v>
      </c>
      <c r="BQ78" s="11">
        <v>382.83699999999999</v>
      </c>
      <c r="BR78" s="11">
        <v>310.00799999999998</v>
      </c>
      <c r="BS78" s="11">
        <v>358.55</v>
      </c>
      <c r="BT78" s="11">
        <v>130.744</v>
      </c>
      <c r="BU78" s="12">
        <f t="shared" ref="BU78" si="566">(BQ78-BT78)/(BS78-BT78)</f>
        <v>1.1066126440919026</v>
      </c>
      <c r="BV78" s="12">
        <f t="shared" ref="BV78" si="567">(BR78-BT78)/(BS78-BT78)</f>
        <v>0.78691518221644718</v>
      </c>
      <c r="BW78" s="11">
        <v>562.31899999999996</v>
      </c>
      <c r="BX78" s="11">
        <v>2005.7909999999999</v>
      </c>
      <c r="BY78" s="11">
        <v>657.14300000000003</v>
      </c>
      <c r="BZ78" s="11">
        <v>129.36000000000001</v>
      </c>
      <c r="CA78" s="12">
        <f t="shared" ref="CA78" si="568">(BW78-BZ78)/(BY78-BZ78)</f>
        <v>0.82033525141961738</v>
      </c>
      <c r="CB78" s="12">
        <f t="shared" ref="CB78" si="569">(BX78-BZ78)/(BY78-BZ78)</f>
        <v>3.5553077685336585</v>
      </c>
      <c r="CC78" s="11">
        <v>655.63199999999995</v>
      </c>
      <c r="CD78" s="11">
        <v>1871.0450000000001</v>
      </c>
      <c r="CE78" s="11">
        <v>698.41700000000003</v>
      </c>
      <c r="CF78" s="11">
        <v>150.667</v>
      </c>
      <c r="CG78" s="12">
        <f t="shared" ref="CG78" si="570">(CC78-CF78)/(CE78-CF78)</f>
        <v>0.92188954815152879</v>
      </c>
      <c r="CH78" s="12">
        <f t="shared" ref="CH78" si="571">(CD78-CF78)/(CE78-CF78)</f>
        <v>3.1408087631218624</v>
      </c>
      <c r="CI78" s="11">
        <v>1192.6600000000001</v>
      </c>
      <c r="CJ78" s="11">
        <v>2669.0169999999998</v>
      </c>
      <c r="CK78" s="11">
        <v>1123.962</v>
      </c>
      <c r="CL78" s="11">
        <v>131.43199999999999</v>
      </c>
      <c r="CM78" s="12">
        <f t="shared" ref="CM78" si="572">(CI78-CL78)/(CK78-CL78)</f>
        <v>1.0692150363213204</v>
      </c>
      <c r="CN78" s="12">
        <f t="shared" ref="CN78" si="573">(CJ78-CL78)/(CK78-CL78)</f>
        <v>2.5566834251861406</v>
      </c>
      <c r="CO78" s="11">
        <v>929.10500000000002</v>
      </c>
      <c r="CP78" s="11">
        <v>2508.3980000000001</v>
      </c>
      <c r="CQ78" s="11">
        <v>1344.3889999999999</v>
      </c>
      <c r="CR78" s="11">
        <v>137.84200000000001</v>
      </c>
      <c r="CS78" s="12">
        <f t="shared" ref="CS78" si="574">(CO78-CR78)/(CQ78-CR78)</f>
        <v>0.6558078549778833</v>
      </c>
      <c r="CT78" s="12">
        <f t="shared" ref="CT78" si="575">(CP78-CR78)/(CQ78-CR78)</f>
        <v>1.9647440174315633</v>
      </c>
    </row>
    <row r="79" spans="2:98" x14ac:dyDescent="0.2">
      <c r="B79" s="10"/>
      <c r="C79" s="11"/>
      <c r="D79" s="11"/>
      <c r="E79" s="11"/>
      <c r="F79" s="11"/>
      <c r="G79" s="12"/>
      <c r="H79" s="12"/>
      <c r="I79" s="11"/>
      <c r="J79" s="11"/>
      <c r="K79" s="11"/>
      <c r="L79" s="11"/>
      <c r="M79" s="12"/>
      <c r="N79" s="12"/>
      <c r="O79" s="11"/>
      <c r="P79" s="11"/>
      <c r="Q79" s="11"/>
      <c r="R79" s="11"/>
      <c r="S79" s="12"/>
      <c r="T79" s="12"/>
      <c r="U79" s="11"/>
      <c r="V79" s="11"/>
      <c r="W79" s="11"/>
      <c r="X79" s="11"/>
      <c r="Y79" s="12"/>
      <c r="Z79" s="12"/>
      <c r="AA79" s="11"/>
      <c r="AB79" s="11"/>
      <c r="AC79" s="11"/>
      <c r="AD79" s="11"/>
      <c r="AE79" s="12"/>
      <c r="AF79" s="12"/>
      <c r="AG79" s="11"/>
      <c r="AH79" s="11"/>
      <c r="AI79" s="11"/>
      <c r="AJ79" s="11"/>
      <c r="AK79" s="12"/>
      <c r="AL79" s="12"/>
      <c r="AM79" s="11"/>
      <c r="AN79" s="11"/>
      <c r="AO79" s="11"/>
      <c r="AP79" s="11"/>
      <c r="AQ79" s="12"/>
      <c r="AR79" s="12"/>
      <c r="AS79" s="11"/>
      <c r="AT79" s="11"/>
      <c r="AU79" s="11"/>
      <c r="AV79" s="11"/>
      <c r="AW79" s="12"/>
      <c r="AX79" s="12"/>
      <c r="AY79" s="11"/>
      <c r="AZ79" s="11"/>
      <c r="BA79" s="11"/>
      <c r="BB79" s="11"/>
      <c r="BC79" s="12"/>
      <c r="BD79" s="12"/>
      <c r="BE79" s="11"/>
      <c r="BF79" s="11"/>
      <c r="BG79" s="11"/>
      <c r="BH79" s="11"/>
      <c r="BI79" s="12"/>
      <c r="BJ79" s="12"/>
      <c r="BK79" s="11"/>
      <c r="BL79" s="11"/>
      <c r="BM79" s="11"/>
      <c r="BN79" s="11"/>
      <c r="BO79" s="12"/>
      <c r="BP79" s="12"/>
      <c r="BQ79" s="11"/>
      <c r="BR79" s="11"/>
      <c r="BS79" s="11"/>
      <c r="BT79" s="11"/>
      <c r="BU79" s="12"/>
      <c r="BV79" s="12"/>
      <c r="BW79" s="11"/>
      <c r="BX79" s="11"/>
      <c r="BY79" s="11"/>
      <c r="BZ79" s="11"/>
      <c r="CA79" s="12"/>
      <c r="CB79" s="12"/>
      <c r="CC79" s="11"/>
      <c r="CD79" s="11"/>
      <c r="CE79" s="11"/>
      <c r="CF79" s="11"/>
      <c r="CG79" s="12"/>
      <c r="CH79" s="12"/>
      <c r="CI79" s="11"/>
      <c r="CJ79" s="11"/>
      <c r="CK79" s="11"/>
      <c r="CL79" s="11"/>
      <c r="CM79" s="12"/>
      <c r="CN79" s="12"/>
      <c r="CO79" s="11"/>
      <c r="CP79" s="11"/>
      <c r="CQ79" s="11"/>
      <c r="CR79" s="11"/>
      <c r="CS79" s="12"/>
      <c r="CT79" s="12"/>
    </row>
    <row r="80" spans="2:98" x14ac:dyDescent="0.2">
      <c r="B80" s="10"/>
      <c r="C80" s="11"/>
      <c r="D80" s="11"/>
      <c r="E80" s="11"/>
      <c r="F80" s="11"/>
      <c r="G80" s="12"/>
      <c r="H80" s="12"/>
      <c r="I80" s="11"/>
      <c r="J80" s="11"/>
      <c r="K80" s="11"/>
      <c r="L80" s="11"/>
      <c r="M80" s="12"/>
      <c r="N80" s="12"/>
      <c r="O80" s="11"/>
      <c r="P80" s="11"/>
      <c r="Q80" s="11"/>
      <c r="R80" s="11"/>
      <c r="S80" s="12"/>
      <c r="T80" s="12"/>
      <c r="U80" s="11"/>
      <c r="V80" s="11"/>
      <c r="W80" s="11"/>
      <c r="X80" s="11"/>
      <c r="Y80" s="12"/>
      <c r="Z80" s="12"/>
      <c r="AA80" s="11"/>
      <c r="AB80" s="11"/>
      <c r="AC80" s="11"/>
      <c r="AD80" s="11"/>
      <c r="AE80" s="12"/>
      <c r="AF80" s="12"/>
      <c r="AG80" s="11"/>
      <c r="AH80" s="11"/>
      <c r="AI80" s="11"/>
      <c r="AJ80" s="11"/>
      <c r="AK80" s="12"/>
      <c r="AL80" s="12"/>
      <c r="AM80" s="11"/>
      <c r="AN80" s="11"/>
      <c r="AO80" s="11"/>
      <c r="AP80" s="11"/>
      <c r="AQ80" s="12"/>
      <c r="AR80" s="12"/>
      <c r="AS80" s="11"/>
      <c r="AT80" s="11"/>
      <c r="AU80" s="11"/>
      <c r="AV80" s="11"/>
      <c r="AW80" s="12"/>
      <c r="AX80" s="12"/>
      <c r="AY80" s="11"/>
      <c r="AZ80" s="11"/>
      <c r="BA80" s="11"/>
      <c r="BB80" s="11"/>
      <c r="BC80" s="12"/>
      <c r="BD80" s="12"/>
      <c r="BE80" s="11"/>
      <c r="BF80" s="11"/>
      <c r="BG80" s="11"/>
      <c r="BH80" s="11"/>
      <c r="BI80" s="12"/>
      <c r="BJ80" s="12"/>
      <c r="BK80" s="11"/>
      <c r="BL80" s="11"/>
      <c r="BM80" s="11"/>
      <c r="BN80" s="11"/>
      <c r="BO80" s="12"/>
      <c r="BP80" s="12"/>
      <c r="BQ80" s="11"/>
      <c r="BR80" s="11"/>
      <c r="BS80" s="11"/>
      <c r="BT80" s="11"/>
      <c r="BU80" s="12"/>
      <c r="BV80" s="12"/>
      <c r="BW80" s="11"/>
      <c r="BX80" s="11"/>
      <c r="BY80" s="11"/>
      <c r="BZ80" s="11"/>
      <c r="CA80" s="12"/>
      <c r="CB80" s="12"/>
      <c r="CC80" s="11"/>
      <c r="CD80" s="11"/>
      <c r="CE80" s="11"/>
      <c r="CF80" s="11"/>
      <c r="CG80" s="12"/>
      <c r="CH80" s="12"/>
      <c r="CI80" s="11"/>
      <c r="CJ80" s="11"/>
      <c r="CK80" s="11"/>
      <c r="CL80" s="11"/>
      <c r="CM80" s="12"/>
      <c r="CN80" s="12"/>
      <c r="CO80" s="11"/>
      <c r="CP80" s="11"/>
      <c r="CQ80" s="11"/>
      <c r="CR80" s="11"/>
      <c r="CS80" s="12"/>
      <c r="CT80" s="12"/>
    </row>
    <row r="81" spans="2:98" x14ac:dyDescent="0.2">
      <c r="B81" s="10"/>
      <c r="C81" s="11"/>
      <c r="D81" s="11"/>
      <c r="E81" s="11"/>
      <c r="F81" s="11"/>
      <c r="G81" s="12"/>
      <c r="H81" s="12"/>
      <c r="I81" s="11"/>
      <c r="J81" s="11"/>
      <c r="K81" s="11"/>
      <c r="L81" s="11"/>
      <c r="M81" s="12"/>
      <c r="N81" s="12"/>
      <c r="O81" s="11"/>
      <c r="P81" s="11"/>
      <c r="Q81" s="11"/>
      <c r="R81" s="11"/>
      <c r="S81" s="12"/>
      <c r="T81" s="12"/>
      <c r="U81" s="11"/>
      <c r="V81" s="11"/>
      <c r="W81" s="11"/>
      <c r="X81" s="11"/>
      <c r="Y81" s="12"/>
      <c r="Z81" s="12"/>
      <c r="AA81" s="11"/>
      <c r="AB81" s="11"/>
      <c r="AC81" s="11"/>
      <c r="AD81" s="11"/>
      <c r="AE81" s="12"/>
      <c r="AF81" s="12"/>
      <c r="AG81" s="11"/>
      <c r="AH81" s="11"/>
      <c r="AI81" s="11"/>
      <c r="AJ81" s="11"/>
      <c r="AK81" s="12"/>
      <c r="AL81" s="12"/>
      <c r="AM81" s="11"/>
      <c r="AN81" s="11"/>
      <c r="AO81" s="11"/>
      <c r="AP81" s="11"/>
      <c r="AQ81" s="12"/>
      <c r="AR81" s="12"/>
      <c r="AS81" s="11"/>
      <c r="AT81" s="11"/>
      <c r="AU81" s="11"/>
      <c r="AV81" s="11"/>
      <c r="AW81" s="12"/>
      <c r="AX81" s="12"/>
      <c r="AY81" s="11"/>
      <c r="AZ81" s="11"/>
      <c r="BA81" s="11"/>
      <c r="BB81" s="11"/>
      <c r="BC81" s="12"/>
      <c r="BD81" s="12"/>
      <c r="BE81" s="11"/>
      <c r="BF81" s="11"/>
      <c r="BG81" s="11"/>
      <c r="BH81" s="11"/>
      <c r="BI81" s="12"/>
      <c r="BJ81" s="12"/>
      <c r="BK81" s="11"/>
      <c r="BL81" s="11"/>
      <c r="BM81" s="11"/>
      <c r="BN81" s="11"/>
      <c r="BO81" s="12"/>
      <c r="BP81" s="12"/>
      <c r="BQ81" s="11"/>
      <c r="BR81" s="11"/>
      <c r="BS81" s="11"/>
      <c r="BT81" s="11"/>
      <c r="BU81" s="12"/>
      <c r="BV81" s="12"/>
      <c r="BW81" s="11"/>
      <c r="BX81" s="11"/>
      <c r="BY81" s="11"/>
      <c r="BZ81" s="11"/>
      <c r="CA81" s="12"/>
      <c r="CB81" s="12"/>
      <c r="CC81" s="11"/>
      <c r="CD81" s="11"/>
      <c r="CE81" s="11"/>
      <c r="CF81" s="11"/>
      <c r="CG81" s="12"/>
      <c r="CH81" s="12"/>
      <c r="CI81" s="11"/>
      <c r="CJ81" s="11"/>
      <c r="CK81" s="11"/>
      <c r="CL81" s="11"/>
      <c r="CM81" s="12"/>
      <c r="CN81" s="12"/>
      <c r="CO81" s="11"/>
      <c r="CP81" s="11"/>
      <c r="CQ81" s="11"/>
      <c r="CR81" s="11"/>
      <c r="CS81" s="12"/>
      <c r="CT81" s="12"/>
    </row>
    <row r="82" spans="2:98" x14ac:dyDescent="0.2">
      <c r="B82" s="10">
        <v>20</v>
      </c>
      <c r="C82" s="11">
        <v>515.71500000000003</v>
      </c>
      <c r="D82" s="11">
        <v>589.46799999999996</v>
      </c>
      <c r="E82" s="11">
        <v>544.29999999999995</v>
      </c>
      <c r="F82" s="11">
        <v>122.88500000000001</v>
      </c>
      <c r="G82" s="12">
        <f t="shared" ref="G82" si="576">(C82-F82)/(E82-F82)</f>
        <v>0.93216900205260866</v>
      </c>
      <c r="H82" s="12">
        <f t="shared" ref="H82" si="577">(D82-F82)/(E82-F82)</f>
        <v>1.1071817567006395</v>
      </c>
      <c r="I82" s="11">
        <v>260.01499999999999</v>
      </c>
      <c r="J82" s="11">
        <v>284.71199999999999</v>
      </c>
      <c r="K82" s="11">
        <v>313.93299999999999</v>
      </c>
      <c r="L82" s="11">
        <v>122.607</v>
      </c>
      <c r="M82" s="12">
        <f t="shared" ref="M82" si="578">(I82-L82)/(K82-L82)</f>
        <v>0.71818780510751279</v>
      </c>
      <c r="N82" s="12">
        <f t="shared" ref="N82" si="579">(J82-L82)/(K82-L82)</f>
        <v>0.84727114976532203</v>
      </c>
      <c r="O82" s="11">
        <v>608.15099999999995</v>
      </c>
      <c r="P82" s="11">
        <v>1012.313</v>
      </c>
      <c r="Q82" s="11">
        <v>761.96199999999999</v>
      </c>
      <c r="R82" s="11">
        <v>135.61699999999999</v>
      </c>
      <c r="S82" s="12">
        <f t="shared" ref="S82" si="580">(O82-R82)/(Q82-R82)</f>
        <v>0.75443086477899557</v>
      </c>
      <c r="T82" s="12">
        <f t="shared" ref="T82" si="581">(P82-R82)/(Q82-R82)</f>
        <v>1.3997014424957492</v>
      </c>
      <c r="U82" s="11">
        <v>376.35899999999998</v>
      </c>
      <c r="V82" s="11">
        <v>408.58199999999999</v>
      </c>
      <c r="W82" s="11">
        <v>626.6</v>
      </c>
      <c r="X82" s="11">
        <v>142.75</v>
      </c>
      <c r="Y82" s="12">
        <f t="shared" ref="Y82" si="582">(U82-X82)/(W82-X82)</f>
        <v>0.4828128552237263</v>
      </c>
      <c r="Z82" s="12">
        <f t="shared" ref="Z82" si="583">(V82-X82)/(W82-X82)</f>
        <v>0.54940994109744756</v>
      </c>
      <c r="AA82" s="11">
        <v>869.1</v>
      </c>
      <c r="AB82" s="11">
        <v>2925.9870000000001</v>
      </c>
      <c r="AC82" s="11">
        <v>701.18200000000002</v>
      </c>
      <c r="AD82" s="11">
        <v>122.90600000000001</v>
      </c>
      <c r="AE82" s="12">
        <f t="shared" ref="AE82" si="584">(AA82-AD82)/(AC82-AD82)</f>
        <v>1.2903769134461742</v>
      </c>
      <c r="AF82" s="12">
        <f t="shared" ref="AF82" si="585">(AB82-AD82)/(AC82-AD82)</f>
        <v>4.8473064764921938</v>
      </c>
      <c r="AG82" s="11">
        <v>758.26300000000003</v>
      </c>
      <c r="AH82" s="11">
        <v>2020.0830000000001</v>
      </c>
      <c r="AI82" s="11">
        <v>608.95699999999999</v>
      </c>
      <c r="AJ82" s="11">
        <v>131.92500000000001</v>
      </c>
      <c r="AK82" s="12">
        <f t="shared" ref="AK82" si="586">(AG82-AJ82)/(AI82-AJ82)</f>
        <v>1.3129894849821395</v>
      </c>
      <c r="AL82" s="12">
        <f t="shared" ref="AL82" si="587">(AH82-AJ82)/(AI82-AJ82)</f>
        <v>3.9581369803283639</v>
      </c>
      <c r="AM82" s="11">
        <v>890.01599999999996</v>
      </c>
      <c r="AN82" s="11">
        <v>2395.5129999999999</v>
      </c>
      <c r="AO82" s="11">
        <v>891.2</v>
      </c>
      <c r="AP82" s="11">
        <v>134.38900000000001</v>
      </c>
      <c r="AQ82" s="12">
        <f t="shared" ref="AQ82" si="588">(AM82-AP82)/(AO82-AP82)</f>
        <v>0.99843554070963547</v>
      </c>
      <c r="AR82" s="12">
        <f t="shared" ref="AR82" si="589">(AN82-AP82)/(AO82-AP82)</f>
        <v>2.9876997030962813</v>
      </c>
      <c r="AS82" s="11">
        <v>1194.654</v>
      </c>
      <c r="AT82" s="11">
        <v>1972</v>
      </c>
      <c r="AU82" s="11">
        <v>781.25</v>
      </c>
      <c r="AV82" s="11">
        <v>157.917</v>
      </c>
      <c r="AW82" s="12">
        <f t="shared" ref="AW82" si="590">(AS82-AV82)/(AU82-AV82)</f>
        <v>1.6632153279226354</v>
      </c>
      <c r="AX82" s="12">
        <f t="shared" ref="AX82" si="591">(AT82-AV82)/(AU82-AV82)</f>
        <v>2.9102951391952621</v>
      </c>
      <c r="AY82" s="11">
        <v>494.56099999999998</v>
      </c>
      <c r="AZ82" s="11">
        <v>988.16099999999994</v>
      </c>
      <c r="BA82" s="11">
        <v>1084.385</v>
      </c>
      <c r="BB82" s="11">
        <v>188.13499999999999</v>
      </c>
      <c r="BC82" s="12">
        <f t="shared" ref="BC82" si="592">(AY82-BB82)/(BA82-BB82)</f>
        <v>0.3418979079497908</v>
      </c>
      <c r="BD82" s="12">
        <f t="shared" ref="BD82" si="593">(AZ82-BB82)/(BA82-BB82)</f>
        <v>0.8926370990237098</v>
      </c>
      <c r="BE82" s="11">
        <v>486.21300000000002</v>
      </c>
      <c r="BF82" s="11">
        <v>433.40199999999999</v>
      </c>
      <c r="BG82" s="11">
        <v>577.64700000000005</v>
      </c>
      <c r="BH82" s="11">
        <v>130.643</v>
      </c>
      <c r="BI82" s="12">
        <f t="shared" ref="BI82" si="594">(BE82-BH82)/(BG82-BH82)</f>
        <v>0.79545149484120958</v>
      </c>
      <c r="BJ82" s="12">
        <f t="shared" ref="BJ82" si="595">(BF82-BH82)/(BG82-BH82)</f>
        <v>0.67730713819115718</v>
      </c>
      <c r="BK82" s="11">
        <v>280.42700000000002</v>
      </c>
      <c r="BL82" s="11">
        <v>369.36500000000001</v>
      </c>
      <c r="BM82" s="11">
        <v>399.4</v>
      </c>
      <c r="BN82" s="11">
        <v>143.89699999999999</v>
      </c>
      <c r="BO82" s="12">
        <f t="shared" ref="BO82" si="596">(BK82-BN82)/(BM82-BN82)</f>
        <v>0.53435771791329278</v>
      </c>
      <c r="BP82" s="12">
        <f t="shared" ref="BP82" si="597">(BL82-BN82)/(BM82-BN82)</f>
        <v>0.8824475642164672</v>
      </c>
      <c r="BQ82" s="11">
        <v>224.57</v>
      </c>
      <c r="BR82" s="11">
        <v>259.12900000000002</v>
      </c>
      <c r="BS82" s="11">
        <v>312.66699999999997</v>
      </c>
      <c r="BT82" s="11">
        <v>125.10299999999999</v>
      </c>
      <c r="BU82" s="12">
        <f t="shared" ref="BU82" si="598">(BQ82-BT82)/(BS82-BT82)</f>
        <v>0.53030965430466415</v>
      </c>
      <c r="BV82" s="12">
        <f t="shared" ref="BV82" si="599">(BR82-BT82)/(BS82-BT82)</f>
        <v>0.7145614296986631</v>
      </c>
      <c r="BW82" s="11">
        <v>1719.049</v>
      </c>
      <c r="BX82" s="11">
        <v>3801.4290000000001</v>
      </c>
      <c r="BY82" s="11">
        <v>1383.9570000000001</v>
      </c>
      <c r="BZ82" s="11">
        <v>131.44999999999999</v>
      </c>
      <c r="CA82" s="12">
        <f t="shared" ref="CA82" si="600">(BW82-BZ82)/(BY82-BZ82)</f>
        <v>1.2675370277371703</v>
      </c>
      <c r="CB82" s="12">
        <f t="shared" ref="CB82" si="601">(BX82-BZ82)/(BY82-BZ82)</f>
        <v>2.9301065782466686</v>
      </c>
      <c r="CC82" s="11">
        <v>320.53899999999999</v>
      </c>
      <c r="CD82" s="11">
        <v>555.87</v>
      </c>
      <c r="CE82" s="11">
        <v>349.8</v>
      </c>
      <c r="CF82" s="11">
        <v>141.25</v>
      </c>
      <c r="CG82" s="12">
        <f t="shared" ref="CG82" si="602">(CC82-CF82)/(CE82-CF82)</f>
        <v>0.8596931191560776</v>
      </c>
      <c r="CH82" s="12">
        <f t="shared" ref="CH82" si="603">(CD82-CF82)/(CE82-CF82)</f>
        <v>1.98810836729801</v>
      </c>
      <c r="CI82" s="11">
        <v>1008.941</v>
      </c>
      <c r="CJ82" s="11">
        <v>2649.9520000000002</v>
      </c>
      <c r="CK82" s="11">
        <v>895.846</v>
      </c>
      <c r="CL82" s="11">
        <v>134.69800000000001</v>
      </c>
      <c r="CM82" s="12">
        <f t="shared" ref="CM82" si="604">(CI82-CL82)/(CK82-CL82)</f>
        <v>1.1485847693221292</v>
      </c>
      <c r="CN82" s="12">
        <f t="shared" ref="CN82" si="605">(CJ82-CL82)/(CK82-CL82)</f>
        <v>3.3045531223888132</v>
      </c>
      <c r="CO82" s="11">
        <v>2186.0590000000002</v>
      </c>
      <c r="CP82" s="11">
        <v>4039.6289999999999</v>
      </c>
      <c r="CQ82" s="11">
        <v>1901</v>
      </c>
      <c r="CR82" s="11">
        <v>138.60900000000001</v>
      </c>
      <c r="CS82" s="12">
        <f t="shared" ref="CS82" si="606">(CO82-CR82)/(CQ82-CR82)</f>
        <v>1.1617456058275377</v>
      </c>
      <c r="CT82" s="12">
        <f t="shared" ref="CT82" si="607">(CP82-CR82)/(CQ82-CR82)</f>
        <v>2.2134815713425682</v>
      </c>
    </row>
    <row r="83" spans="2:98" x14ac:dyDescent="0.2">
      <c r="B83" s="10"/>
      <c r="C83" s="11"/>
      <c r="D83" s="11"/>
      <c r="E83" s="11"/>
      <c r="F83" s="11"/>
      <c r="G83" s="12"/>
      <c r="H83" s="12"/>
      <c r="I83" s="11"/>
      <c r="J83" s="11"/>
      <c r="K83" s="11"/>
      <c r="L83" s="11"/>
      <c r="M83" s="12"/>
      <c r="N83" s="12"/>
      <c r="O83" s="11"/>
      <c r="P83" s="11"/>
      <c r="Q83" s="11"/>
      <c r="R83" s="11"/>
      <c r="S83" s="12"/>
      <c r="T83" s="12"/>
      <c r="U83" s="11"/>
      <c r="V83" s="11"/>
      <c r="W83" s="11"/>
      <c r="X83" s="11"/>
      <c r="Y83" s="12"/>
      <c r="Z83" s="12"/>
      <c r="AA83" s="11"/>
      <c r="AB83" s="11"/>
      <c r="AC83" s="11"/>
      <c r="AD83" s="11"/>
      <c r="AE83" s="12"/>
      <c r="AF83" s="12"/>
      <c r="AG83" s="11"/>
      <c r="AH83" s="11"/>
      <c r="AI83" s="11"/>
      <c r="AJ83" s="11"/>
      <c r="AK83" s="12"/>
      <c r="AL83" s="12"/>
      <c r="AM83" s="11"/>
      <c r="AN83" s="11"/>
      <c r="AO83" s="11"/>
      <c r="AP83" s="11"/>
      <c r="AQ83" s="12"/>
      <c r="AR83" s="12"/>
      <c r="AS83" s="11"/>
      <c r="AT83" s="11"/>
      <c r="AU83" s="11"/>
      <c r="AV83" s="11"/>
      <c r="AW83" s="12"/>
      <c r="AX83" s="12"/>
      <c r="AY83" s="11"/>
      <c r="AZ83" s="11"/>
      <c r="BA83" s="11"/>
      <c r="BB83" s="11"/>
      <c r="BC83" s="12"/>
      <c r="BD83" s="12"/>
      <c r="BE83" s="11"/>
      <c r="BF83" s="11"/>
      <c r="BG83" s="11"/>
      <c r="BH83" s="11"/>
      <c r="BI83" s="12"/>
      <c r="BJ83" s="12"/>
      <c r="BK83" s="11"/>
      <c r="BL83" s="11"/>
      <c r="BM83" s="11"/>
      <c r="BN83" s="11"/>
      <c r="BO83" s="12"/>
      <c r="BP83" s="12"/>
      <c r="BQ83" s="11"/>
      <c r="BR83" s="11"/>
      <c r="BS83" s="11"/>
      <c r="BT83" s="11"/>
      <c r="BU83" s="12"/>
      <c r="BV83" s="12"/>
      <c r="BW83" s="11"/>
      <c r="BX83" s="11"/>
      <c r="BY83" s="11"/>
      <c r="BZ83" s="11"/>
      <c r="CA83" s="12"/>
      <c r="CB83" s="12"/>
      <c r="CC83" s="11"/>
      <c r="CD83" s="11"/>
      <c r="CE83" s="11"/>
      <c r="CF83" s="11"/>
      <c r="CG83" s="12"/>
      <c r="CH83" s="12"/>
      <c r="CI83" s="11"/>
      <c r="CJ83" s="11"/>
      <c r="CK83" s="11"/>
      <c r="CL83" s="11"/>
      <c r="CM83" s="12"/>
      <c r="CN83" s="12"/>
      <c r="CO83" s="11"/>
      <c r="CP83" s="11"/>
      <c r="CQ83" s="11"/>
      <c r="CR83" s="11"/>
      <c r="CS83" s="12"/>
      <c r="CT83" s="12"/>
    </row>
    <row r="84" spans="2:98" x14ac:dyDescent="0.2">
      <c r="B84" s="10"/>
      <c r="C84" s="11"/>
      <c r="D84" s="11"/>
      <c r="E84" s="11"/>
      <c r="F84" s="11"/>
      <c r="G84" s="12"/>
      <c r="H84" s="12"/>
      <c r="I84" s="11"/>
      <c r="J84" s="11"/>
      <c r="K84" s="11"/>
      <c r="L84" s="11"/>
      <c r="M84" s="12"/>
      <c r="N84" s="12"/>
      <c r="O84" s="11"/>
      <c r="P84" s="11"/>
      <c r="Q84" s="11"/>
      <c r="R84" s="11"/>
      <c r="S84" s="12"/>
      <c r="T84" s="12"/>
      <c r="U84" s="11"/>
      <c r="V84" s="11"/>
      <c r="W84" s="11"/>
      <c r="X84" s="11"/>
      <c r="Y84" s="12"/>
      <c r="Z84" s="12"/>
      <c r="AA84" s="11"/>
      <c r="AB84" s="11"/>
      <c r="AC84" s="11"/>
      <c r="AD84" s="11"/>
      <c r="AE84" s="12"/>
      <c r="AF84" s="12"/>
      <c r="AG84" s="11"/>
      <c r="AH84" s="11"/>
      <c r="AI84" s="11"/>
      <c r="AJ84" s="11"/>
      <c r="AK84" s="12"/>
      <c r="AL84" s="12"/>
      <c r="AM84" s="11"/>
      <c r="AN84" s="11"/>
      <c r="AO84" s="11"/>
      <c r="AP84" s="11"/>
      <c r="AQ84" s="12"/>
      <c r="AR84" s="12"/>
      <c r="AS84" s="11"/>
      <c r="AT84" s="11"/>
      <c r="AU84" s="11"/>
      <c r="AV84" s="11"/>
      <c r="AW84" s="12"/>
      <c r="AX84" s="12"/>
      <c r="AY84" s="11"/>
      <c r="AZ84" s="11"/>
      <c r="BA84" s="11"/>
      <c r="BB84" s="11"/>
      <c r="BC84" s="12"/>
      <c r="BD84" s="12"/>
      <c r="BE84" s="11"/>
      <c r="BF84" s="11"/>
      <c r="BG84" s="11"/>
      <c r="BH84" s="11"/>
      <c r="BI84" s="12"/>
      <c r="BJ84" s="12"/>
      <c r="BK84" s="11"/>
      <c r="BL84" s="11"/>
      <c r="BM84" s="11"/>
      <c r="BN84" s="11"/>
      <c r="BO84" s="12"/>
      <c r="BP84" s="12"/>
      <c r="BQ84" s="11"/>
      <c r="BR84" s="11"/>
      <c r="BS84" s="11"/>
      <c r="BT84" s="11"/>
      <c r="BU84" s="12"/>
      <c r="BV84" s="12"/>
      <c r="BW84" s="11"/>
      <c r="BX84" s="11"/>
      <c r="BY84" s="11"/>
      <c r="BZ84" s="11"/>
      <c r="CA84" s="12"/>
      <c r="CB84" s="12"/>
      <c r="CC84" s="11"/>
      <c r="CD84" s="11"/>
      <c r="CE84" s="11"/>
      <c r="CF84" s="11"/>
      <c r="CG84" s="12"/>
      <c r="CH84" s="12"/>
      <c r="CI84" s="11"/>
      <c r="CJ84" s="11"/>
      <c r="CK84" s="11"/>
      <c r="CL84" s="11"/>
      <c r="CM84" s="12"/>
      <c r="CN84" s="12"/>
      <c r="CO84" s="11"/>
      <c r="CP84" s="11"/>
      <c r="CQ84" s="11"/>
      <c r="CR84" s="11"/>
      <c r="CS84" s="12"/>
      <c r="CT84" s="12"/>
    </row>
    <row r="85" spans="2:98" x14ac:dyDescent="0.2">
      <c r="B85" s="10"/>
      <c r="C85" s="11"/>
      <c r="D85" s="11"/>
      <c r="E85" s="11"/>
      <c r="F85" s="11"/>
      <c r="G85" s="12"/>
      <c r="H85" s="12"/>
      <c r="I85" s="11"/>
      <c r="J85" s="11"/>
      <c r="K85" s="11"/>
      <c r="L85" s="11"/>
      <c r="M85" s="12"/>
      <c r="N85" s="12"/>
      <c r="O85" s="11"/>
      <c r="P85" s="11"/>
      <c r="Q85" s="11"/>
      <c r="R85" s="11"/>
      <c r="S85" s="12"/>
      <c r="T85" s="12"/>
      <c r="U85" s="11"/>
      <c r="V85" s="11"/>
      <c r="W85" s="11"/>
      <c r="X85" s="11"/>
      <c r="Y85" s="12"/>
      <c r="Z85" s="12"/>
      <c r="AA85" s="11"/>
      <c r="AB85" s="11"/>
      <c r="AC85" s="11"/>
      <c r="AD85" s="11"/>
      <c r="AE85" s="12"/>
      <c r="AF85" s="12"/>
      <c r="AG85" s="11"/>
      <c r="AH85" s="11"/>
      <c r="AI85" s="11"/>
      <c r="AJ85" s="11"/>
      <c r="AK85" s="12"/>
      <c r="AL85" s="12"/>
      <c r="AM85" s="11"/>
      <c r="AN85" s="11"/>
      <c r="AO85" s="11"/>
      <c r="AP85" s="11"/>
      <c r="AQ85" s="12"/>
      <c r="AR85" s="12"/>
      <c r="AS85" s="11"/>
      <c r="AT85" s="11"/>
      <c r="AU85" s="11"/>
      <c r="AV85" s="11"/>
      <c r="AW85" s="12"/>
      <c r="AX85" s="12"/>
      <c r="AY85" s="11"/>
      <c r="AZ85" s="11"/>
      <c r="BA85" s="11"/>
      <c r="BB85" s="11"/>
      <c r="BC85" s="12"/>
      <c r="BD85" s="12"/>
      <c r="BE85" s="11"/>
      <c r="BF85" s="11"/>
      <c r="BG85" s="11"/>
      <c r="BH85" s="11"/>
      <c r="BI85" s="12"/>
      <c r="BJ85" s="12"/>
      <c r="BK85" s="11"/>
      <c r="BL85" s="11"/>
      <c r="BM85" s="11"/>
      <c r="BN85" s="11"/>
      <c r="BO85" s="12"/>
      <c r="BP85" s="12"/>
      <c r="BQ85" s="11"/>
      <c r="BR85" s="11"/>
      <c r="BS85" s="11"/>
      <c r="BT85" s="11"/>
      <c r="BU85" s="12"/>
      <c r="BV85" s="12"/>
      <c r="BW85" s="11"/>
      <c r="BX85" s="11"/>
      <c r="BY85" s="11"/>
      <c r="BZ85" s="11"/>
      <c r="CA85" s="12"/>
      <c r="CB85" s="12"/>
      <c r="CC85" s="11"/>
      <c r="CD85" s="11"/>
      <c r="CE85" s="11"/>
      <c r="CF85" s="11"/>
      <c r="CG85" s="12"/>
      <c r="CH85" s="12"/>
      <c r="CI85" s="11"/>
      <c r="CJ85" s="11"/>
      <c r="CK85" s="11"/>
      <c r="CL85" s="11"/>
      <c r="CM85" s="12"/>
      <c r="CN85" s="12"/>
      <c r="CO85" s="11"/>
      <c r="CP85" s="11"/>
      <c r="CQ85" s="11"/>
      <c r="CR85" s="11"/>
      <c r="CS85" s="12"/>
      <c r="CT85" s="12"/>
    </row>
    <row r="86" spans="2:98" x14ac:dyDescent="0.2">
      <c r="B86" s="10">
        <v>21</v>
      </c>
      <c r="C86" s="11">
        <v>1254.6289999999999</v>
      </c>
      <c r="D86" s="11">
        <v>1722.0260000000001</v>
      </c>
      <c r="E86" s="11">
        <v>1469.7139999999999</v>
      </c>
      <c r="F86" s="11">
        <v>127.241</v>
      </c>
      <c r="G86" s="12">
        <f t="shared" ref="G86" si="608">(C86-F86)/(E86-F86)</f>
        <v>0.83978448728577781</v>
      </c>
      <c r="H86" s="12">
        <f t="shared" ref="H86" si="609">(D86-F86)/(E86-F86)</f>
        <v>1.1879456793544452</v>
      </c>
      <c r="I86" s="11"/>
      <c r="J86" s="11"/>
      <c r="K86" s="11"/>
      <c r="L86" s="11"/>
      <c r="M86" s="12" t="e">
        <f t="shared" ref="M86" si="610">(I86-L86)/(K86-L86)</f>
        <v>#DIV/0!</v>
      </c>
      <c r="N86" s="12" t="e">
        <f t="shared" ref="N86" si="611">(J86-L86)/(K86-L86)</f>
        <v>#DIV/0!</v>
      </c>
      <c r="O86" s="11">
        <v>454.09899999999999</v>
      </c>
      <c r="P86" s="11">
        <v>709.83900000000006</v>
      </c>
      <c r="Q86" s="11">
        <v>687.96199999999999</v>
      </c>
      <c r="R86" s="11">
        <v>130.667</v>
      </c>
      <c r="S86" s="12">
        <f t="shared" ref="S86" si="612">(O86-R86)/(Q86-R86)</f>
        <v>0.58036049130173439</v>
      </c>
      <c r="T86" s="12">
        <f t="shared" ref="T86" si="613">(P86-R86)/(Q86-R86)</f>
        <v>1.0392556904332535</v>
      </c>
      <c r="U86" s="11">
        <v>330.44499999999999</v>
      </c>
      <c r="V86" s="11">
        <v>325.327</v>
      </c>
      <c r="W86" s="11">
        <v>411.82400000000001</v>
      </c>
      <c r="X86" s="11">
        <v>131.483</v>
      </c>
      <c r="Y86" s="12">
        <f t="shared" ref="Y86" si="614">(U86-X86)/(W86-X86)</f>
        <v>0.70971424087093926</v>
      </c>
      <c r="Z86" s="12">
        <f t="shared" ref="Z86" si="615">(V86-X86)/(W86-X86)</f>
        <v>0.69145790305378085</v>
      </c>
      <c r="AA86" s="11">
        <v>458.80099999999999</v>
      </c>
      <c r="AB86" s="11">
        <v>1321.3330000000001</v>
      </c>
      <c r="AC86" s="11">
        <v>448.8</v>
      </c>
      <c r="AD86" s="11">
        <v>122.176</v>
      </c>
      <c r="AE86" s="12">
        <f t="shared" ref="AE86" si="616">(AA86-AD86)/(AC86-AD86)</f>
        <v>1.0306193053786616</v>
      </c>
      <c r="AF86" s="12">
        <f t="shared" ref="AF86" si="617">(AB86-AD86)/(AC86-AD86)</f>
        <v>3.6713683011658667</v>
      </c>
      <c r="AG86" s="11">
        <v>749.024</v>
      </c>
      <c r="AH86" s="11">
        <v>1820.2090000000001</v>
      </c>
      <c r="AI86" s="11">
        <v>547.54200000000003</v>
      </c>
      <c r="AJ86" s="11">
        <v>130.68100000000001</v>
      </c>
      <c r="AK86" s="12">
        <f t="shared" ref="AK86" si="618">(AG86-AJ86)/(AI86-AJ86)</f>
        <v>1.4833313742470511</v>
      </c>
      <c r="AL86" s="12">
        <f t="shared" ref="AL86" si="619">(AH86-AJ86)/(AI86-AJ86)</f>
        <v>4.0529768915777682</v>
      </c>
      <c r="AM86" s="11">
        <v>1004.597</v>
      </c>
      <c r="AN86" s="11">
        <v>2340.3850000000002</v>
      </c>
      <c r="AO86" s="11">
        <v>612.81799999999998</v>
      </c>
      <c r="AP86" s="11">
        <v>131.767</v>
      </c>
      <c r="AQ86" s="12">
        <f t="shared" ref="AQ86" si="620">(AM86-AP86)/(AO86-AP86)</f>
        <v>1.8144230029664212</v>
      </c>
      <c r="AR86" s="12">
        <f t="shared" ref="AR86" si="621">(AN86-AP86)/(AO86-AP86)</f>
        <v>4.591234609220229</v>
      </c>
      <c r="AS86" s="11">
        <v>1565.8009999999999</v>
      </c>
      <c r="AT86" s="11">
        <v>3493.6869999999999</v>
      </c>
      <c r="AU86" s="11">
        <v>932.077</v>
      </c>
      <c r="AV86" s="11">
        <v>127.786</v>
      </c>
      <c r="AW86" s="12">
        <f t="shared" ref="AW86" si="622">(AS86-AV86)/(AU86-AV86)</f>
        <v>1.7879287471823009</v>
      </c>
      <c r="AX86" s="12">
        <f t="shared" ref="AX86" si="623">(AT86-AV86)/(AU86-AV86)</f>
        <v>4.1849293352779036</v>
      </c>
      <c r="AY86" s="11">
        <v>1135.4380000000001</v>
      </c>
      <c r="AZ86" s="11">
        <v>2014.838</v>
      </c>
      <c r="BA86" s="11">
        <v>1131.136</v>
      </c>
      <c r="BB86" s="11">
        <v>139.733</v>
      </c>
      <c r="BC86" s="12">
        <f t="shared" ref="BC86" si="624">(AY86-BB86)/(BA86-BB86)</f>
        <v>1.0043393050051292</v>
      </c>
      <c r="BD86" s="12">
        <f t="shared" ref="BD86" si="625">(AZ86-BB86)/(BA86-BB86)</f>
        <v>1.8913650654678269</v>
      </c>
      <c r="BE86" s="11">
        <v>479.82900000000001</v>
      </c>
      <c r="BF86" s="11">
        <v>482.291</v>
      </c>
      <c r="BG86" s="11">
        <v>743.58799999999997</v>
      </c>
      <c r="BH86" s="11">
        <v>128.17599999999999</v>
      </c>
      <c r="BI86" s="12">
        <f t="shared" ref="BI86" si="626">(BE86-BH86)/(BG86-BH86)</f>
        <v>0.57141069722397353</v>
      </c>
      <c r="BJ86" s="12">
        <f t="shared" ref="BJ86" si="627">(BF86-BH86)/(BG86-BH86)</f>
        <v>0.5754112691985207</v>
      </c>
      <c r="BK86" s="11">
        <v>298.101</v>
      </c>
      <c r="BL86" s="11">
        <v>447.45600000000002</v>
      </c>
      <c r="BM86" s="11">
        <v>373.1</v>
      </c>
      <c r="BN86" s="11">
        <v>132.19999999999999</v>
      </c>
      <c r="BO86" s="12">
        <f t="shared" ref="BO86" si="628">(BK86-BN86)/(BM86-BN86)</f>
        <v>0.68867164798671643</v>
      </c>
      <c r="BP86" s="12">
        <f t="shared" ref="BP86" si="629">(BL86-BN86)/(BM86-BN86)</f>
        <v>1.308659194686592</v>
      </c>
      <c r="BQ86" s="11">
        <v>241.99700000000001</v>
      </c>
      <c r="BR86" s="11">
        <v>257.82799999999997</v>
      </c>
      <c r="BS86" s="11">
        <v>321.714</v>
      </c>
      <c r="BT86" s="11">
        <v>130.69999999999999</v>
      </c>
      <c r="BU86" s="12">
        <f t="shared" ref="BU86" si="630">(BQ86-BT86)/(BS86-BT86)</f>
        <v>0.58266409791952434</v>
      </c>
      <c r="BV86" s="12">
        <f t="shared" ref="BV86" si="631">(BR86-BT86)/(BS86-BT86)</f>
        <v>0.66554283979184758</v>
      </c>
      <c r="BW86" s="11">
        <v>557.27800000000002</v>
      </c>
      <c r="BX86" s="11">
        <v>1517.1220000000001</v>
      </c>
      <c r="BY86" s="11">
        <v>624.75</v>
      </c>
      <c r="BZ86" s="11">
        <v>132.286</v>
      </c>
      <c r="CA86" s="12">
        <f t="shared" ref="CA86" si="632">(BW86-BZ86)/(BY86-BZ86)</f>
        <v>0.86299100035738652</v>
      </c>
      <c r="CB86" s="12">
        <f t="shared" ref="CB86" si="633">(BX86-BZ86)/(BY86-BZ86)</f>
        <v>2.8120552974430617</v>
      </c>
      <c r="CC86" s="11">
        <v>1197.606</v>
      </c>
      <c r="CD86" s="11">
        <v>2520.1559999999999</v>
      </c>
      <c r="CE86" s="11">
        <v>938.875</v>
      </c>
      <c r="CF86" s="11">
        <v>136.49100000000001</v>
      </c>
      <c r="CG86" s="12">
        <f t="shared" ref="CG86" si="634">(CC86-CF86)/(CE86-CF86)</f>
        <v>1.3224528405352052</v>
      </c>
      <c r="CH86" s="12">
        <f t="shared" ref="CH86" si="635">(CD86-CF86)/(CE86-CF86)</f>
        <v>2.9707284791321862</v>
      </c>
      <c r="CI86" s="11">
        <v>528.15800000000002</v>
      </c>
      <c r="CJ86" s="11">
        <v>1128.885</v>
      </c>
      <c r="CK86" s="11">
        <v>494.38499999999999</v>
      </c>
      <c r="CL86" s="11">
        <v>185.84399999999999</v>
      </c>
      <c r="CM86" s="12">
        <f t="shared" ref="CM86" si="636">(CI86-CL86)/(CK86-CL86)</f>
        <v>1.1094603310419038</v>
      </c>
      <c r="CN86" s="12">
        <f t="shared" ref="CN86" si="637">(CJ86-CL86)/(CK86-CL86)</f>
        <v>3.0564527890944801</v>
      </c>
      <c r="CO86" s="11">
        <v>1107.5630000000001</v>
      </c>
      <c r="CP86" s="11">
        <v>3246.54</v>
      </c>
      <c r="CQ86" s="11">
        <v>1065</v>
      </c>
      <c r="CR86" s="11">
        <v>131.21899999999999</v>
      </c>
      <c r="CS86" s="12">
        <f t="shared" ref="CS86" si="638">(CO86-CR86)/(CQ86-CR86)</f>
        <v>1.0455813515160408</v>
      </c>
      <c r="CT86" s="12">
        <f t="shared" ref="CT86" si="639">(CP86-CR86)/(CQ86-CR86)</f>
        <v>3.336243723099956</v>
      </c>
    </row>
    <row r="87" spans="2:98" x14ac:dyDescent="0.2">
      <c r="B87" s="10"/>
      <c r="C87" s="11"/>
      <c r="D87" s="11"/>
      <c r="E87" s="11"/>
      <c r="F87" s="11"/>
      <c r="G87" s="12"/>
      <c r="H87" s="12"/>
      <c r="I87" s="11"/>
      <c r="J87" s="11"/>
      <c r="K87" s="11"/>
      <c r="L87" s="11"/>
      <c r="M87" s="12"/>
      <c r="N87" s="12"/>
      <c r="O87" s="11"/>
      <c r="P87" s="11"/>
      <c r="Q87" s="11"/>
      <c r="R87" s="11"/>
      <c r="S87" s="12"/>
      <c r="T87" s="12"/>
      <c r="U87" s="11"/>
      <c r="V87" s="11"/>
      <c r="W87" s="11"/>
      <c r="X87" s="11"/>
      <c r="Y87" s="12"/>
      <c r="Z87" s="12"/>
      <c r="AA87" s="11"/>
      <c r="AB87" s="11"/>
      <c r="AC87" s="11"/>
      <c r="AD87" s="11"/>
      <c r="AE87" s="12"/>
      <c r="AF87" s="12"/>
      <c r="AG87" s="11"/>
      <c r="AH87" s="11"/>
      <c r="AI87" s="11"/>
      <c r="AJ87" s="11"/>
      <c r="AK87" s="12"/>
      <c r="AL87" s="12"/>
      <c r="AM87" s="11"/>
      <c r="AN87" s="11"/>
      <c r="AO87" s="11"/>
      <c r="AP87" s="11"/>
      <c r="AQ87" s="12"/>
      <c r="AR87" s="12"/>
      <c r="AS87" s="11"/>
      <c r="AT87" s="11"/>
      <c r="AU87" s="11"/>
      <c r="AV87" s="11"/>
      <c r="AW87" s="12"/>
      <c r="AX87" s="12"/>
      <c r="AY87" s="11"/>
      <c r="AZ87" s="11"/>
      <c r="BA87" s="11"/>
      <c r="BB87" s="11"/>
      <c r="BC87" s="12"/>
      <c r="BD87" s="12"/>
      <c r="BE87" s="11"/>
      <c r="BF87" s="11"/>
      <c r="BG87" s="11"/>
      <c r="BH87" s="11"/>
      <c r="BI87" s="12"/>
      <c r="BJ87" s="12"/>
      <c r="BK87" s="11"/>
      <c r="BL87" s="11"/>
      <c r="BM87" s="11"/>
      <c r="BN87" s="11"/>
      <c r="BO87" s="12"/>
      <c r="BP87" s="12"/>
      <c r="BQ87" s="11"/>
      <c r="BR87" s="11"/>
      <c r="BS87" s="11"/>
      <c r="BT87" s="11"/>
      <c r="BU87" s="12"/>
      <c r="BV87" s="12"/>
      <c r="BW87" s="11"/>
      <c r="BX87" s="11"/>
      <c r="BY87" s="11"/>
      <c r="BZ87" s="11"/>
      <c r="CA87" s="12"/>
      <c r="CB87" s="12"/>
      <c r="CC87" s="11"/>
      <c r="CD87" s="11"/>
      <c r="CE87" s="11"/>
      <c r="CF87" s="11"/>
      <c r="CG87" s="12"/>
      <c r="CH87" s="12"/>
      <c r="CI87" s="11"/>
      <c r="CJ87" s="11"/>
      <c r="CK87" s="11"/>
      <c r="CL87" s="11"/>
      <c r="CM87" s="12"/>
      <c r="CN87" s="12"/>
      <c r="CO87" s="13"/>
      <c r="CP87" s="13"/>
      <c r="CQ87" s="13"/>
      <c r="CR87" s="13"/>
      <c r="CS87" s="12"/>
      <c r="CT87" s="12"/>
    </row>
    <row r="88" spans="2:98" x14ac:dyDescent="0.2">
      <c r="B88" s="10"/>
      <c r="C88" s="11"/>
      <c r="D88" s="11"/>
      <c r="E88" s="11"/>
      <c r="F88" s="11"/>
      <c r="G88" s="12"/>
      <c r="H88" s="12"/>
      <c r="I88" s="11"/>
      <c r="J88" s="11"/>
      <c r="K88" s="11"/>
      <c r="L88" s="11"/>
      <c r="M88" s="12"/>
      <c r="N88" s="12"/>
      <c r="O88" s="11"/>
      <c r="P88" s="11"/>
      <c r="Q88" s="11"/>
      <c r="R88" s="11"/>
      <c r="S88" s="12"/>
      <c r="T88" s="12"/>
      <c r="U88" s="11"/>
      <c r="V88" s="11"/>
      <c r="W88" s="11"/>
      <c r="X88" s="11"/>
      <c r="Y88" s="12"/>
      <c r="Z88" s="12"/>
      <c r="AA88" s="11"/>
      <c r="AB88" s="11"/>
      <c r="AC88" s="11"/>
      <c r="AD88" s="11"/>
      <c r="AE88" s="12"/>
      <c r="AF88" s="12"/>
      <c r="AG88" s="11"/>
      <c r="AH88" s="11"/>
      <c r="AI88" s="11"/>
      <c r="AJ88" s="11"/>
      <c r="AK88" s="12"/>
      <c r="AL88" s="12"/>
      <c r="AM88" s="11"/>
      <c r="AN88" s="11"/>
      <c r="AO88" s="11"/>
      <c r="AP88" s="11"/>
      <c r="AQ88" s="12"/>
      <c r="AR88" s="12"/>
      <c r="AS88" s="11"/>
      <c r="AT88" s="11"/>
      <c r="AU88" s="11"/>
      <c r="AV88" s="11"/>
      <c r="AW88" s="12"/>
      <c r="AX88" s="12"/>
      <c r="AY88" s="11"/>
      <c r="AZ88" s="11"/>
      <c r="BA88" s="11"/>
      <c r="BB88" s="11"/>
      <c r="BC88" s="12"/>
      <c r="BD88" s="12"/>
      <c r="BE88" s="11"/>
      <c r="BF88" s="11"/>
      <c r="BG88" s="11"/>
      <c r="BH88" s="11"/>
      <c r="BI88" s="12"/>
      <c r="BJ88" s="12"/>
      <c r="BK88" s="11"/>
      <c r="BL88" s="11"/>
      <c r="BM88" s="11"/>
      <c r="BN88" s="11"/>
      <c r="BO88" s="12"/>
      <c r="BP88" s="12"/>
      <c r="BQ88" s="11"/>
      <c r="BR88" s="11"/>
      <c r="BS88" s="11"/>
      <c r="BT88" s="11"/>
      <c r="BU88" s="12"/>
      <c r="BV88" s="12"/>
      <c r="BW88" s="11"/>
      <c r="BX88" s="11"/>
      <c r="BY88" s="11"/>
      <c r="BZ88" s="11"/>
      <c r="CA88" s="12"/>
      <c r="CB88" s="12"/>
      <c r="CC88" s="11"/>
      <c r="CD88" s="11"/>
      <c r="CE88" s="11"/>
      <c r="CF88" s="11"/>
      <c r="CG88" s="12"/>
      <c r="CH88" s="12"/>
      <c r="CI88" s="11"/>
      <c r="CJ88" s="11"/>
      <c r="CK88" s="11"/>
      <c r="CL88" s="11"/>
      <c r="CM88" s="12"/>
      <c r="CN88" s="12"/>
      <c r="CO88" s="13"/>
      <c r="CP88" s="13"/>
      <c r="CQ88" s="13"/>
      <c r="CR88" s="13"/>
      <c r="CS88" s="12"/>
      <c r="CT88" s="12"/>
    </row>
    <row r="89" spans="2:98" x14ac:dyDescent="0.2">
      <c r="B89" s="10"/>
      <c r="C89" s="11"/>
      <c r="D89" s="11"/>
      <c r="E89" s="11"/>
      <c r="F89" s="11"/>
      <c r="G89" s="12"/>
      <c r="H89" s="12"/>
      <c r="I89" s="11"/>
      <c r="J89" s="11"/>
      <c r="K89" s="11"/>
      <c r="L89" s="11"/>
      <c r="M89" s="12"/>
      <c r="N89" s="12"/>
      <c r="O89" s="11"/>
      <c r="P89" s="11"/>
      <c r="Q89" s="11"/>
      <c r="R89" s="11"/>
      <c r="S89" s="12"/>
      <c r="T89" s="12"/>
      <c r="U89" s="11"/>
      <c r="V89" s="11"/>
      <c r="W89" s="11"/>
      <c r="X89" s="11"/>
      <c r="Y89" s="12"/>
      <c r="Z89" s="12"/>
      <c r="AA89" s="11"/>
      <c r="AB89" s="11"/>
      <c r="AC89" s="11"/>
      <c r="AD89" s="11"/>
      <c r="AE89" s="12"/>
      <c r="AF89" s="12"/>
      <c r="AG89" s="11"/>
      <c r="AH89" s="11"/>
      <c r="AI89" s="11"/>
      <c r="AJ89" s="11"/>
      <c r="AK89" s="12"/>
      <c r="AL89" s="12"/>
      <c r="AM89" s="11"/>
      <c r="AN89" s="11"/>
      <c r="AO89" s="11"/>
      <c r="AP89" s="11"/>
      <c r="AQ89" s="12"/>
      <c r="AR89" s="12"/>
      <c r="AS89" s="11"/>
      <c r="AT89" s="11"/>
      <c r="AU89" s="11"/>
      <c r="AV89" s="11"/>
      <c r="AW89" s="12"/>
      <c r="AX89" s="12"/>
      <c r="AY89" s="11"/>
      <c r="AZ89" s="11"/>
      <c r="BA89" s="11"/>
      <c r="BB89" s="11"/>
      <c r="BC89" s="12"/>
      <c r="BD89" s="12"/>
      <c r="BE89" s="11"/>
      <c r="BF89" s="11"/>
      <c r="BG89" s="11"/>
      <c r="BH89" s="11"/>
      <c r="BI89" s="12"/>
      <c r="BJ89" s="12"/>
      <c r="BK89" s="11"/>
      <c r="BL89" s="11"/>
      <c r="BM89" s="11"/>
      <c r="BN89" s="11"/>
      <c r="BO89" s="12"/>
      <c r="BP89" s="12"/>
      <c r="BQ89" s="11"/>
      <c r="BR89" s="11"/>
      <c r="BS89" s="11"/>
      <c r="BT89" s="11"/>
      <c r="BU89" s="12"/>
      <c r="BV89" s="12"/>
      <c r="BW89" s="11"/>
      <c r="BX89" s="11"/>
      <c r="BY89" s="11"/>
      <c r="BZ89" s="11"/>
      <c r="CA89" s="12"/>
      <c r="CB89" s="12"/>
      <c r="CC89" s="11"/>
      <c r="CD89" s="11"/>
      <c r="CE89" s="11"/>
      <c r="CF89" s="11"/>
      <c r="CG89" s="12"/>
      <c r="CH89" s="12"/>
      <c r="CI89" s="11"/>
      <c r="CJ89" s="11"/>
      <c r="CK89" s="11"/>
      <c r="CL89" s="11"/>
      <c r="CM89" s="12"/>
      <c r="CN89" s="12"/>
      <c r="CO89" s="13"/>
      <c r="CP89" s="13"/>
      <c r="CQ89" s="13"/>
      <c r="CR89" s="13"/>
      <c r="CS89" s="12"/>
      <c r="CT89" s="12"/>
    </row>
    <row r="90" spans="2:98" x14ac:dyDescent="0.2">
      <c r="B90" s="10">
        <v>22</v>
      </c>
      <c r="C90" s="11">
        <v>839.07299999999998</v>
      </c>
      <c r="D90" s="11">
        <v>1178.7139999999999</v>
      </c>
      <c r="E90" s="11">
        <v>1456.8889999999999</v>
      </c>
      <c r="F90" s="11">
        <v>128.31200000000001</v>
      </c>
      <c r="G90" s="12">
        <f t="shared" ref="G90" si="640">(C90-F90)/(E90-F90)</f>
        <v>0.53497915438849242</v>
      </c>
      <c r="H90" s="12">
        <f t="shared" ref="H90" si="641">(D90-F90)/(E90-F90)</f>
        <v>0.79062184577935657</v>
      </c>
      <c r="I90" s="11"/>
      <c r="J90" s="11"/>
      <c r="K90" s="11"/>
      <c r="L90" s="11"/>
      <c r="M90" s="12" t="e">
        <f t="shared" ref="M90" si="642">(I90-L90)/(K90-L90)</f>
        <v>#DIV/0!</v>
      </c>
      <c r="N90" s="12" t="e">
        <f t="shared" ref="N90" si="643">(J90-L90)/(K90-L90)</f>
        <v>#DIV/0!</v>
      </c>
      <c r="O90" s="11">
        <v>486.834</v>
      </c>
      <c r="P90" s="11">
        <v>615.86</v>
      </c>
      <c r="Q90" s="11">
        <v>664.44399999999996</v>
      </c>
      <c r="R90" s="11">
        <v>132.553</v>
      </c>
      <c r="S90" s="12">
        <f t="shared" ref="S90" si="644">(O90-R90)/(Q90-R90)</f>
        <v>0.66607820023275455</v>
      </c>
      <c r="T90" s="12">
        <f t="shared" ref="T90" si="645">(P90-R90)/(Q90-R90)</f>
        <v>0.90865797691632322</v>
      </c>
      <c r="U90" s="11">
        <v>371.298</v>
      </c>
      <c r="V90" s="11">
        <v>388.01</v>
      </c>
      <c r="W90" s="11">
        <v>569.83299999999997</v>
      </c>
      <c r="X90" s="11">
        <v>141.643</v>
      </c>
      <c r="Y90" s="12">
        <f t="shared" ref="Y90" si="646">(U90-X90)/(W90-X90)</f>
        <v>0.53633900838412862</v>
      </c>
      <c r="Z90" s="12">
        <f t="shared" ref="Z90" si="647">(V90-X90)/(W90-X90)</f>
        <v>0.57536841121931859</v>
      </c>
      <c r="AA90" s="11">
        <v>883.25599999999997</v>
      </c>
      <c r="AB90" s="11">
        <v>1532.4760000000001</v>
      </c>
      <c r="AC90" s="11">
        <v>601.14300000000003</v>
      </c>
      <c r="AD90" s="11">
        <v>123.474</v>
      </c>
      <c r="AE90" s="12">
        <f t="shared" ref="AE90" si="648">(AA90-AD90)/(AC90-AD90)</f>
        <v>1.5906035350839176</v>
      </c>
      <c r="AF90" s="12">
        <f t="shared" ref="AF90" si="649">(AB90-AD90)/(AC90-AD90)</f>
        <v>2.949745535088105</v>
      </c>
      <c r="AG90" s="11">
        <v>1812.6079999999999</v>
      </c>
      <c r="AH90" s="11">
        <v>3380.3850000000002</v>
      </c>
      <c r="AI90" s="11">
        <v>1317.2860000000001</v>
      </c>
      <c r="AJ90" s="11">
        <v>132.95599999999999</v>
      </c>
      <c r="AK90" s="12">
        <f t="shared" ref="AK90" si="650">(AG90-AJ90)/(AI90-AJ90)</f>
        <v>1.4182297163797251</v>
      </c>
      <c r="AL90" s="12">
        <f t="shared" ref="AL90" si="651">(AH90-AJ90)/(AI90-AJ90)</f>
        <v>2.7419967407732639</v>
      </c>
      <c r="AM90" s="11">
        <v>1137.9670000000001</v>
      </c>
      <c r="AN90" s="11">
        <v>2353.0140000000001</v>
      </c>
      <c r="AO90" s="11">
        <v>881.8</v>
      </c>
      <c r="AP90" s="11">
        <v>133.25</v>
      </c>
      <c r="AQ90" s="12">
        <f t="shared" ref="AQ90" si="652">(AM90-AP90)/(AO90-AP90)</f>
        <v>1.3422176207334182</v>
      </c>
      <c r="AR90" s="12">
        <f t="shared" ref="AR90" si="653">(AN90-AP90)/(AO90-AP90)</f>
        <v>2.9654184757197251</v>
      </c>
      <c r="AS90" s="11">
        <v>984.89700000000005</v>
      </c>
      <c r="AT90" s="11">
        <v>2245.201</v>
      </c>
      <c r="AU90" s="11">
        <v>960.06200000000001</v>
      </c>
      <c r="AV90" s="11">
        <v>135.875</v>
      </c>
      <c r="AW90" s="12">
        <f t="shared" ref="AW90" si="654">(AS90-AV90)/(AU90-AV90)</f>
        <v>1.0301327247335861</v>
      </c>
      <c r="AX90" s="12">
        <f t="shared" ref="AX90" si="655">(AT90-AV90)/(AU90-AV90)</f>
        <v>2.5592808428184379</v>
      </c>
      <c r="AY90" s="11">
        <v>602.49199999999996</v>
      </c>
      <c r="AZ90" s="11">
        <v>860.65700000000004</v>
      </c>
      <c r="BA90" s="11">
        <v>899.8</v>
      </c>
      <c r="BB90" s="11">
        <v>144.20500000000001</v>
      </c>
      <c r="BC90" s="12">
        <f t="shared" ref="BC90" si="656">(AY90-BB90)/(BA90-BB90)</f>
        <v>0.60652465937440025</v>
      </c>
      <c r="BD90" s="12">
        <f t="shared" ref="BD90" si="657">(AZ90-BB90)/(BA90-BB90)</f>
        <v>0.94819579271964494</v>
      </c>
      <c r="BE90" s="11">
        <v>609.17999999999995</v>
      </c>
      <c r="BF90" s="11">
        <v>692.04200000000003</v>
      </c>
      <c r="BG90" s="11">
        <v>700.34299999999996</v>
      </c>
      <c r="BH90" s="11">
        <v>154.04400000000001</v>
      </c>
      <c r="BI90" s="12">
        <f t="shared" ref="BI90" si="658">(BE90-BH90)/(BG90-BH90)</f>
        <v>0.83312618181618492</v>
      </c>
      <c r="BJ90" s="12">
        <f t="shared" ref="BJ90" si="659">(BF90-BH90)/(BG90-BH90)</f>
        <v>0.98480502435479489</v>
      </c>
      <c r="BK90" s="11">
        <v>641.88199999999995</v>
      </c>
      <c r="BL90" s="11">
        <v>648.08799999999997</v>
      </c>
      <c r="BM90" s="11">
        <v>904.5</v>
      </c>
      <c r="BN90" s="11">
        <v>133.53299999999999</v>
      </c>
      <c r="BO90" s="12">
        <f t="shared" ref="BO90" si="660">(BK90-BN90)/(BM90-BN90)</f>
        <v>0.65936544625126614</v>
      </c>
      <c r="BP90" s="12">
        <f t="shared" ref="BP90" si="661">(BL90-BN90)/(BM90-BN90)</f>
        <v>0.66741507742873551</v>
      </c>
      <c r="BQ90" s="11"/>
      <c r="BR90" s="11"/>
      <c r="BS90" s="11"/>
      <c r="BT90" s="11"/>
      <c r="BU90" s="12" t="e">
        <f t="shared" ref="BU90" si="662">(BQ90-BT90)/(BS90-BT90)</f>
        <v>#DIV/0!</v>
      </c>
      <c r="BV90" s="12" t="e">
        <f t="shared" ref="BV90" si="663">(BR90-BT90)/(BS90-BT90)</f>
        <v>#DIV/0!</v>
      </c>
      <c r="BW90" s="11">
        <v>424.49299999999999</v>
      </c>
      <c r="BX90" s="11">
        <v>1064.8989999999999</v>
      </c>
      <c r="BY90" s="11">
        <v>405.3</v>
      </c>
      <c r="BZ90" s="11">
        <v>130.429</v>
      </c>
      <c r="CA90" s="12">
        <f t="shared" ref="CA90" si="664">(BW90-BZ90)/(BY90-BZ90)</f>
        <v>1.0698254817714492</v>
      </c>
      <c r="CB90" s="12">
        <f t="shared" ref="CB90" si="665">(BX90-BZ90)/(BY90-BZ90)</f>
        <v>3.3996674803817064</v>
      </c>
      <c r="CC90" s="11">
        <v>741.928</v>
      </c>
      <c r="CD90" s="11">
        <v>1713.7819999999999</v>
      </c>
      <c r="CE90" s="11">
        <v>752.40700000000004</v>
      </c>
      <c r="CF90" s="11">
        <v>128.458</v>
      </c>
      <c r="CG90" s="12">
        <f t="shared" ref="CG90" si="666">(CC90-CF90)/(CE90-CF90)</f>
        <v>0.98320535813023169</v>
      </c>
      <c r="CH90" s="12">
        <f t="shared" ref="CH90" si="667">(CD90-CF90)/(CE90-CF90)</f>
        <v>2.5407909941357381</v>
      </c>
      <c r="CI90" s="11">
        <v>434.11799999999999</v>
      </c>
      <c r="CJ90" s="11">
        <v>1079.7940000000001</v>
      </c>
      <c r="CK90" s="11">
        <v>448.733</v>
      </c>
      <c r="CL90" s="11">
        <v>124.09099999999999</v>
      </c>
      <c r="CM90" s="12">
        <f t="shared" ref="CM90" si="668">(CI90-CL90)/(CK90-CL90)</f>
        <v>0.95498117926824011</v>
      </c>
      <c r="CN90" s="12">
        <f t="shared" ref="CN90" si="669">(CJ90-CL90)/(CK90-CL90)</f>
        <v>2.9438673985497874</v>
      </c>
      <c r="CO90" s="13"/>
      <c r="CP90" s="13"/>
      <c r="CQ90" s="13"/>
      <c r="CR90" s="13"/>
      <c r="CS90" s="12" t="e">
        <f t="shared" ref="CS90" si="670">(CO90-CR90)/(CQ90-CR90)</f>
        <v>#DIV/0!</v>
      </c>
      <c r="CT90" s="12" t="e">
        <f t="shared" ref="CT90" si="671">(CP90-CR90)/(CQ90-CR90)</f>
        <v>#DIV/0!</v>
      </c>
    </row>
    <row r="91" spans="2:98" x14ac:dyDescent="0.2">
      <c r="B91" s="10"/>
      <c r="C91" s="11"/>
      <c r="D91" s="11"/>
      <c r="E91" s="11"/>
      <c r="F91" s="11"/>
      <c r="G91" s="12"/>
      <c r="H91" s="12"/>
      <c r="I91" s="11"/>
      <c r="J91" s="11"/>
      <c r="K91" s="11"/>
      <c r="L91" s="11"/>
      <c r="M91" s="12"/>
      <c r="N91" s="12"/>
      <c r="O91" s="11"/>
      <c r="P91" s="11"/>
      <c r="Q91" s="11"/>
      <c r="R91" s="11"/>
      <c r="S91" s="12"/>
      <c r="T91" s="12"/>
      <c r="U91" s="11"/>
      <c r="V91" s="11"/>
      <c r="W91" s="11"/>
      <c r="X91" s="11"/>
      <c r="Y91" s="12"/>
      <c r="Z91" s="12"/>
      <c r="AA91" s="11"/>
      <c r="AB91" s="11"/>
      <c r="AC91" s="11"/>
      <c r="AD91" s="11"/>
      <c r="AE91" s="12"/>
      <c r="AF91" s="12"/>
      <c r="AG91" s="11"/>
      <c r="AH91" s="11"/>
      <c r="AI91" s="11"/>
      <c r="AJ91" s="11"/>
      <c r="AK91" s="12"/>
      <c r="AL91" s="12"/>
      <c r="AM91" s="11"/>
      <c r="AN91" s="11"/>
      <c r="AO91" s="11"/>
      <c r="AP91" s="11"/>
      <c r="AQ91" s="12"/>
      <c r="AR91" s="12"/>
      <c r="AS91" s="11"/>
      <c r="AT91" s="11"/>
      <c r="AU91" s="11"/>
      <c r="AV91" s="11"/>
      <c r="AW91" s="12"/>
      <c r="AX91" s="12"/>
      <c r="AY91" s="11"/>
      <c r="AZ91" s="11"/>
      <c r="BA91" s="11"/>
      <c r="BB91" s="11"/>
      <c r="BC91" s="12"/>
      <c r="BD91" s="12"/>
      <c r="BE91" s="11"/>
      <c r="BF91" s="11"/>
      <c r="BG91" s="11"/>
      <c r="BH91" s="11"/>
      <c r="BI91" s="12"/>
      <c r="BJ91" s="12"/>
      <c r="BK91" s="11"/>
      <c r="BL91" s="11"/>
      <c r="BM91" s="11"/>
      <c r="BN91" s="11"/>
      <c r="BO91" s="12"/>
      <c r="BP91" s="12"/>
      <c r="BQ91" s="11"/>
      <c r="BR91" s="11"/>
      <c r="BS91" s="11"/>
      <c r="BT91" s="11"/>
      <c r="BU91" s="12"/>
      <c r="BV91" s="12"/>
      <c r="BW91" s="11"/>
      <c r="BX91" s="11"/>
      <c r="BY91" s="11"/>
      <c r="BZ91" s="11"/>
      <c r="CA91" s="12"/>
      <c r="CB91" s="12"/>
      <c r="CC91" s="11"/>
      <c r="CD91" s="11"/>
      <c r="CE91" s="11"/>
      <c r="CF91" s="11"/>
      <c r="CG91" s="12"/>
      <c r="CH91" s="12"/>
      <c r="CI91" s="11"/>
      <c r="CJ91" s="11"/>
      <c r="CK91" s="13"/>
      <c r="CL91" s="13"/>
      <c r="CM91" s="12"/>
      <c r="CN91" s="12"/>
      <c r="CO91" s="13"/>
      <c r="CP91" s="13"/>
      <c r="CQ91" s="13"/>
      <c r="CR91" s="13"/>
      <c r="CS91" s="12"/>
      <c r="CT91" s="12"/>
    </row>
    <row r="92" spans="2:98" x14ac:dyDescent="0.2">
      <c r="B92" s="10"/>
      <c r="C92" s="11"/>
      <c r="D92" s="11"/>
      <c r="E92" s="11"/>
      <c r="F92" s="11"/>
      <c r="G92" s="12"/>
      <c r="H92" s="12"/>
      <c r="I92" s="11"/>
      <c r="J92" s="11"/>
      <c r="K92" s="11"/>
      <c r="L92" s="11"/>
      <c r="M92" s="12"/>
      <c r="N92" s="12"/>
      <c r="O92" s="11"/>
      <c r="P92" s="11"/>
      <c r="Q92" s="11"/>
      <c r="R92" s="11"/>
      <c r="S92" s="12"/>
      <c r="T92" s="12"/>
      <c r="U92" s="11"/>
      <c r="V92" s="11"/>
      <c r="W92" s="11"/>
      <c r="X92" s="11"/>
      <c r="Y92" s="12"/>
      <c r="Z92" s="12"/>
      <c r="AA92" s="11"/>
      <c r="AB92" s="11"/>
      <c r="AC92" s="11"/>
      <c r="AD92" s="11"/>
      <c r="AE92" s="12"/>
      <c r="AF92" s="12"/>
      <c r="AG92" s="11"/>
      <c r="AH92" s="11"/>
      <c r="AI92" s="11"/>
      <c r="AJ92" s="11"/>
      <c r="AK92" s="12"/>
      <c r="AL92" s="12"/>
      <c r="AM92" s="11"/>
      <c r="AN92" s="11"/>
      <c r="AO92" s="11"/>
      <c r="AP92" s="11"/>
      <c r="AQ92" s="12"/>
      <c r="AR92" s="12"/>
      <c r="AS92" s="11"/>
      <c r="AT92" s="11"/>
      <c r="AU92" s="11"/>
      <c r="AV92" s="11"/>
      <c r="AW92" s="12"/>
      <c r="AX92" s="12"/>
      <c r="AY92" s="11"/>
      <c r="AZ92" s="11"/>
      <c r="BA92" s="11"/>
      <c r="BB92" s="11"/>
      <c r="BC92" s="12"/>
      <c r="BD92" s="12"/>
      <c r="BE92" s="11"/>
      <c r="BF92" s="11"/>
      <c r="BG92" s="11"/>
      <c r="BH92" s="11"/>
      <c r="BI92" s="12"/>
      <c r="BJ92" s="12"/>
      <c r="BK92" s="11"/>
      <c r="BL92" s="11"/>
      <c r="BM92" s="11"/>
      <c r="BN92" s="11"/>
      <c r="BO92" s="12"/>
      <c r="BP92" s="12"/>
      <c r="BQ92" s="11"/>
      <c r="BR92" s="11"/>
      <c r="BS92" s="11"/>
      <c r="BT92" s="11"/>
      <c r="BU92" s="12"/>
      <c r="BV92" s="12"/>
      <c r="BW92" s="11"/>
      <c r="BX92" s="11"/>
      <c r="BY92" s="11"/>
      <c r="BZ92" s="11"/>
      <c r="CA92" s="12"/>
      <c r="CB92" s="12"/>
      <c r="CC92" s="11"/>
      <c r="CD92" s="11"/>
      <c r="CE92" s="11"/>
      <c r="CF92" s="11"/>
      <c r="CG92" s="12"/>
      <c r="CH92" s="12"/>
      <c r="CI92" s="11"/>
      <c r="CJ92" s="11"/>
      <c r="CK92" s="13"/>
      <c r="CL92" s="13"/>
      <c r="CM92" s="12"/>
      <c r="CN92" s="12"/>
      <c r="CO92" s="13"/>
      <c r="CP92" s="13"/>
      <c r="CQ92" s="13"/>
      <c r="CR92" s="13"/>
      <c r="CS92" s="12"/>
      <c r="CT92" s="12"/>
    </row>
    <row r="93" spans="2:98" x14ac:dyDescent="0.2">
      <c r="B93" s="10"/>
      <c r="C93" s="11"/>
      <c r="D93" s="11"/>
      <c r="E93" s="11"/>
      <c r="F93" s="11"/>
      <c r="G93" s="12"/>
      <c r="H93" s="12"/>
      <c r="I93" s="11"/>
      <c r="J93" s="11"/>
      <c r="K93" s="11"/>
      <c r="L93" s="11"/>
      <c r="M93" s="12"/>
      <c r="N93" s="12"/>
      <c r="O93" s="11"/>
      <c r="P93" s="11"/>
      <c r="Q93" s="11"/>
      <c r="R93" s="11"/>
      <c r="S93" s="12"/>
      <c r="T93" s="12"/>
      <c r="U93" s="11"/>
      <c r="V93" s="11"/>
      <c r="W93" s="11"/>
      <c r="X93" s="11"/>
      <c r="Y93" s="12"/>
      <c r="Z93" s="12"/>
      <c r="AA93" s="11"/>
      <c r="AB93" s="11"/>
      <c r="AC93" s="11"/>
      <c r="AD93" s="11"/>
      <c r="AE93" s="12"/>
      <c r="AF93" s="12"/>
      <c r="AG93" s="11"/>
      <c r="AH93" s="11"/>
      <c r="AI93" s="11"/>
      <c r="AJ93" s="11"/>
      <c r="AK93" s="12"/>
      <c r="AL93" s="12"/>
      <c r="AM93" s="11"/>
      <c r="AN93" s="11"/>
      <c r="AO93" s="11"/>
      <c r="AP93" s="11"/>
      <c r="AQ93" s="12"/>
      <c r="AR93" s="12"/>
      <c r="AS93" s="11"/>
      <c r="AT93" s="11"/>
      <c r="AU93" s="11"/>
      <c r="AV93" s="11"/>
      <c r="AW93" s="12"/>
      <c r="AX93" s="12"/>
      <c r="AY93" s="11"/>
      <c r="AZ93" s="11"/>
      <c r="BA93" s="11"/>
      <c r="BB93" s="11"/>
      <c r="BC93" s="12"/>
      <c r="BD93" s="12"/>
      <c r="BE93" s="11"/>
      <c r="BF93" s="11"/>
      <c r="BG93" s="11"/>
      <c r="BH93" s="11"/>
      <c r="BI93" s="12"/>
      <c r="BJ93" s="12"/>
      <c r="BK93" s="11"/>
      <c r="BL93" s="11"/>
      <c r="BM93" s="11"/>
      <c r="BN93" s="11"/>
      <c r="BO93" s="12"/>
      <c r="BP93" s="12"/>
      <c r="BQ93" s="11"/>
      <c r="BR93" s="11"/>
      <c r="BS93" s="11"/>
      <c r="BT93" s="11"/>
      <c r="BU93" s="12"/>
      <c r="BV93" s="12"/>
      <c r="BW93" s="11"/>
      <c r="BX93" s="11"/>
      <c r="BY93" s="11"/>
      <c r="BZ93" s="11"/>
      <c r="CA93" s="12"/>
      <c r="CB93" s="12"/>
      <c r="CC93" s="11"/>
      <c r="CD93" s="11"/>
      <c r="CE93" s="11"/>
      <c r="CF93" s="11"/>
      <c r="CG93" s="12"/>
      <c r="CH93" s="12"/>
      <c r="CI93" s="11"/>
      <c r="CJ93" s="11"/>
      <c r="CK93" s="13"/>
      <c r="CL93" s="13"/>
      <c r="CM93" s="12"/>
      <c r="CN93" s="12"/>
      <c r="CO93" s="13"/>
      <c r="CP93" s="13"/>
      <c r="CQ93" s="13"/>
      <c r="CR93" s="13"/>
      <c r="CS93" s="12"/>
      <c r="CT93" s="12"/>
    </row>
    <row r="94" spans="2:98" x14ac:dyDescent="0.2">
      <c r="B94" s="10">
        <v>23</v>
      </c>
      <c r="C94" s="11">
        <v>411.86500000000001</v>
      </c>
      <c r="D94" s="11">
        <v>553.94899999999996</v>
      </c>
      <c r="E94" s="11">
        <v>565.18799999999999</v>
      </c>
      <c r="F94" s="11">
        <v>149.19200000000001</v>
      </c>
      <c r="G94" s="12">
        <f t="shared" ref="G94" si="672">(C94-F94)/(E94-F94)</f>
        <v>0.63143155222646374</v>
      </c>
      <c r="H94" s="12">
        <f t="shared" ref="H94" si="673">(D94-F94)/(E94-F94)</f>
        <v>0.97298291329724318</v>
      </c>
      <c r="I94" s="11"/>
      <c r="J94" s="11"/>
      <c r="K94" s="11"/>
      <c r="L94" s="11"/>
      <c r="M94" s="12" t="e">
        <f t="shared" ref="M94" si="674">(I94-L94)/(K94-L94)</f>
        <v>#DIV/0!</v>
      </c>
      <c r="N94" s="12" t="e">
        <f t="shared" ref="N94" si="675">(J94-L94)/(K94-L94)</f>
        <v>#DIV/0!</v>
      </c>
      <c r="O94" s="11">
        <v>407.16699999999997</v>
      </c>
      <c r="P94" s="11">
        <v>622.22</v>
      </c>
      <c r="Q94" s="11">
        <v>611.20000000000005</v>
      </c>
      <c r="R94" s="11">
        <v>138.39500000000001</v>
      </c>
      <c r="S94" s="12">
        <f t="shared" ref="S94" si="676">(O94-R94)/(Q94-R94)</f>
        <v>0.56846268546229395</v>
      </c>
      <c r="T94" s="12">
        <f t="shared" ref="T94" si="677">(P94-R94)/(Q94-R94)</f>
        <v>1.0233077061367795</v>
      </c>
      <c r="U94" s="11"/>
      <c r="V94" s="11"/>
      <c r="W94" s="11"/>
      <c r="X94" s="11"/>
      <c r="Y94" s="12" t="e">
        <f t="shared" ref="Y94" si="678">(U94-X94)/(W94-X94)</f>
        <v>#DIV/0!</v>
      </c>
      <c r="Z94" s="12" t="e">
        <f t="shared" ref="Z94" si="679">(V94-X94)/(W94-X94)</f>
        <v>#DIV/0!</v>
      </c>
      <c r="AA94" s="11">
        <v>533.48500000000001</v>
      </c>
      <c r="AB94" s="11">
        <v>1448.9069999999999</v>
      </c>
      <c r="AC94" s="11">
        <v>571.71400000000006</v>
      </c>
      <c r="AD94" s="11">
        <v>126</v>
      </c>
      <c r="AE94" s="12">
        <f t="shared" ref="AE94" si="680">(AA94-AD94)/(AC94-AD94)</f>
        <v>0.91422975271137985</v>
      </c>
      <c r="AF94" s="12">
        <f t="shared" ref="AF94" si="681">(AB94-AD94)/(AC94-AD94)</f>
        <v>2.9680624795272301</v>
      </c>
      <c r="AG94" s="11">
        <v>1233.98</v>
      </c>
      <c r="AH94" s="11">
        <v>2826.6790000000001</v>
      </c>
      <c r="AI94" s="11">
        <v>1000.2140000000001</v>
      </c>
      <c r="AJ94" s="11">
        <v>131.20599999999999</v>
      </c>
      <c r="AK94" s="12">
        <f t="shared" ref="AK94" si="682">(AG94-AJ94)/(AI94-AJ94)</f>
        <v>1.2690032773000939</v>
      </c>
      <c r="AL94" s="12">
        <f t="shared" ref="AL94" si="683">(AH94-AJ94)/(AI94-AJ94)</f>
        <v>3.101781571631101</v>
      </c>
      <c r="AM94" s="11">
        <v>724.14200000000005</v>
      </c>
      <c r="AN94" s="11">
        <v>1864.905</v>
      </c>
      <c r="AO94" s="11">
        <v>595.28599999999994</v>
      </c>
      <c r="AP94" s="11">
        <v>131.63800000000001</v>
      </c>
      <c r="AQ94" s="12">
        <f t="shared" ref="AQ94" si="684">(AM94-AP94)/(AO94-AP94)</f>
        <v>1.2779177306922496</v>
      </c>
      <c r="AR94" s="12">
        <f t="shared" ref="AR94" si="685">(AN94-AP94)/(AO94-AP94)</f>
        <v>3.7383251949754994</v>
      </c>
      <c r="AS94" s="11">
        <v>945.79700000000003</v>
      </c>
      <c r="AT94" s="11">
        <v>971.46600000000001</v>
      </c>
      <c r="AU94" s="11">
        <v>791.6</v>
      </c>
      <c r="AV94" s="11">
        <v>129.59100000000001</v>
      </c>
      <c r="AW94" s="12">
        <f t="shared" ref="AW94" si="686">(AS94-AV94)/(AU94-AV94)</f>
        <v>1.2329228152487353</v>
      </c>
      <c r="AX94" s="12">
        <f t="shared" ref="AX94" si="687">(AT94-AV94)/(AU94-AV94)</f>
        <v>1.2716972125756598</v>
      </c>
      <c r="AY94" s="11">
        <v>443.13900000000001</v>
      </c>
      <c r="AZ94" s="11">
        <v>386.69200000000001</v>
      </c>
      <c r="BA94" s="11">
        <v>505.72699999999998</v>
      </c>
      <c r="BB94" s="11">
        <v>138.262</v>
      </c>
      <c r="BC94" s="12">
        <f t="shared" ref="BC94" si="688">(AY94-BB94)/(BA94-BB94)</f>
        <v>0.82967629570163148</v>
      </c>
      <c r="BD94" s="12">
        <f t="shared" ref="BD94" si="689">(AZ94-BB94)/(BA94-BB94)</f>
        <v>0.67606438708448435</v>
      </c>
      <c r="BE94" s="11"/>
      <c r="BF94" s="11"/>
      <c r="BG94" s="11"/>
      <c r="BH94" s="11"/>
      <c r="BI94" s="12" t="e">
        <f t="shared" ref="BI94" si="690">(BE94-BH94)/(BG94-BH94)</f>
        <v>#DIV/0!</v>
      </c>
      <c r="BJ94" s="12" t="e">
        <f t="shared" ref="BJ94" si="691">(BF94-BH94)/(BG94-BH94)</f>
        <v>#DIV/0!</v>
      </c>
      <c r="BK94" s="11">
        <v>700.49300000000005</v>
      </c>
      <c r="BL94" s="11">
        <v>998.30100000000004</v>
      </c>
      <c r="BM94" s="11">
        <v>1618.5830000000001</v>
      </c>
      <c r="BN94" s="11">
        <v>134.78100000000001</v>
      </c>
      <c r="BO94" s="12">
        <f t="shared" ref="BO94" si="692">(BK94-BN94)/(BM94-BN94)</f>
        <v>0.38125841588028586</v>
      </c>
      <c r="BP94" s="12">
        <f t="shared" ref="BP94" si="693">(BL94-BN94)/(BM94-BN94)</f>
        <v>0.58196443999940684</v>
      </c>
      <c r="BQ94" s="11"/>
      <c r="BR94" s="11"/>
      <c r="BS94" s="11"/>
      <c r="BT94" s="11"/>
      <c r="BU94" s="12" t="e">
        <f t="shared" ref="BU94" si="694">(BQ94-BT94)/(BS94-BT94)</f>
        <v>#DIV/0!</v>
      </c>
      <c r="BV94" s="12" t="e">
        <f t="shared" ref="BV94" si="695">(BR94-BT94)/(BS94-BT94)</f>
        <v>#DIV/0!</v>
      </c>
      <c r="BW94" s="11">
        <v>513.495</v>
      </c>
      <c r="BX94" s="11">
        <v>1078.7829999999999</v>
      </c>
      <c r="BY94" s="11">
        <v>553.72199999999998</v>
      </c>
      <c r="BZ94" s="11">
        <v>126.071</v>
      </c>
      <c r="CA94" s="12">
        <f t="shared" ref="CA94" si="696">(BW94-BZ94)/(BY94-BZ94)</f>
        <v>0.90593497969138392</v>
      </c>
      <c r="CB94" s="12">
        <f t="shared" ref="CB94" si="697">(BX94-BZ94)/(BY94-BZ94)</f>
        <v>2.2277791937818456</v>
      </c>
      <c r="CC94" s="11">
        <v>2082.393</v>
      </c>
      <c r="CD94" s="11">
        <v>3898.6489999999999</v>
      </c>
      <c r="CE94" s="11">
        <v>1727.7739999999999</v>
      </c>
      <c r="CF94" s="11">
        <v>363.83100000000002</v>
      </c>
      <c r="CG94" s="12">
        <f t="shared" ref="CG94" si="698">(CC94-CF94)/(CE94-CF94)</f>
        <v>1.2599954690188668</v>
      </c>
      <c r="CH94" s="12">
        <f t="shared" ref="CH94" si="699">(CD94-CF94)/(CE94-CF94)</f>
        <v>2.5916170983684803</v>
      </c>
      <c r="CI94" s="11"/>
      <c r="CJ94" s="11"/>
      <c r="CK94" s="13"/>
      <c r="CL94" s="13"/>
      <c r="CM94" s="12" t="e">
        <f t="shared" ref="CM94" si="700">(CI94-CL94)/(CK94-CL94)</f>
        <v>#DIV/0!</v>
      </c>
      <c r="CN94" s="12" t="e">
        <f t="shared" ref="CN94" si="701">(CJ94-CL94)/(CK94-CL94)</f>
        <v>#DIV/0!</v>
      </c>
      <c r="CO94" s="13"/>
      <c r="CP94" s="13"/>
      <c r="CQ94" s="13"/>
      <c r="CR94" s="13"/>
      <c r="CS94" s="12" t="e">
        <f t="shared" ref="CS94" si="702">(CO94-CR94)/(CQ94-CR94)</f>
        <v>#DIV/0!</v>
      </c>
      <c r="CT94" s="12" t="e">
        <f t="shared" ref="CT94" si="703">(CP94-CR94)/(CQ94-CR94)</f>
        <v>#DIV/0!</v>
      </c>
    </row>
    <row r="95" spans="2:98" x14ac:dyDescent="0.2">
      <c r="B95" s="10"/>
      <c r="C95" s="11"/>
      <c r="D95" s="11"/>
      <c r="E95" s="11"/>
      <c r="F95" s="11"/>
      <c r="G95" s="12"/>
      <c r="H95" s="12"/>
      <c r="I95" s="11"/>
      <c r="J95" s="11"/>
      <c r="K95" s="11"/>
      <c r="L95" s="11"/>
      <c r="M95" s="12"/>
      <c r="N95" s="12"/>
      <c r="O95" s="11"/>
      <c r="P95" s="11"/>
      <c r="Q95" s="11"/>
      <c r="R95" s="11"/>
      <c r="S95" s="12"/>
      <c r="T95" s="12"/>
      <c r="U95" s="11"/>
      <c r="V95" s="11"/>
      <c r="W95" s="11"/>
      <c r="X95" s="11"/>
      <c r="Y95" s="12"/>
      <c r="Z95" s="12"/>
      <c r="AA95" s="11"/>
      <c r="AB95" s="11"/>
      <c r="AC95" s="11"/>
      <c r="AD95" s="11"/>
      <c r="AE95" s="12"/>
      <c r="AF95" s="12"/>
      <c r="AG95" s="11"/>
      <c r="AH95" s="11"/>
      <c r="AI95" s="11"/>
      <c r="AJ95" s="11"/>
      <c r="AK95" s="12"/>
      <c r="AL95" s="12"/>
      <c r="AM95" s="11"/>
      <c r="AN95" s="11"/>
      <c r="AO95" s="11"/>
      <c r="AP95" s="11"/>
      <c r="AQ95" s="12"/>
      <c r="AR95" s="12"/>
      <c r="AS95" s="11"/>
      <c r="AT95" s="11"/>
      <c r="AU95" s="11"/>
      <c r="AV95" s="11"/>
      <c r="AW95" s="12"/>
      <c r="AX95" s="12"/>
      <c r="AY95" s="11"/>
      <c r="AZ95" s="11"/>
      <c r="BA95" s="11"/>
      <c r="BB95" s="11"/>
      <c r="BC95" s="12"/>
      <c r="BD95" s="12"/>
      <c r="BE95" s="11"/>
      <c r="BF95" s="11"/>
      <c r="BG95" s="11"/>
      <c r="BH95" s="11"/>
      <c r="BI95" s="12"/>
      <c r="BJ95" s="12"/>
      <c r="BK95" s="11"/>
      <c r="BL95" s="11"/>
      <c r="BM95" s="11"/>
      <c r="BN95" s="11"/>
      <c r="BO95" s="12"/>
      <c r="BP95" s="12"/>
      <c r="BQ95" s="11"/>
      <c r="BR95" s="11"/>
      <c r="BS95" s="11"/>
      <c r="BT95" s="11"/>
      <c r="BU95" s="12"/>
      <c r="BV95" s="12"/>
      <c r="BW95" s="11"/>
      <c r="BX95" s="11"/>
      <c r="BY95" s="11"/>
      <c r="BZ95" s="11"/>
      <c r="CA95" s="12"/>
      <c r="CB95" s="12"/>
      <c r="CC95" s="11"/>
      <c r="CD95" s="11"/>
      <c r="CE95" s="11"/>
      <c r="CF95" s="11"/>
      <c r="CG95" s="12"/>
      <c r="CH95" s="12"/>
      <c r="CI95" s="11"/>
      <c r="CJ95" s="11"/>
      <c r="CK95" s="13"/>
      <c r="CL95" s="13"/>
      <c r="CM95" s="12"/>
      <c r="CN95" s="12"/>
      <c r="CO95" s="13"/>
      <c r="CP95" s="13"/>
      <c r="CQ95" s="13"/>
      <c r="CR95" s="13"/>
      <c r="CS95" s="12"/>
      <c r="CT95" s="12"/>
    </row>
    <row r="96" spans="2:98" x14ac:dyDescent="0.2">
      <c r="B96" s="10"/>
      <c r="C96" s="11"/>
      <c r="D96" s="11"/>
      <c r="E96" s="11"/>
      <c r="F96" s="11"/>
      <c r="G96" s="12"/>
      <c r="H96" s="12"/>
      <c r="I96" s="11"/>
      <c r="J96" s="11"/>
      <c r="K96" s="11"/>
      <c r="L96" s="11"/>
      <c r="M96" s="12"/>
      <c r="N96" s="12"/>
      <c r="O96" s="11"/>
      <c r="P96" s="11"/>
      <c r="Q96" s="11"/>
      <c r="R96" s="11"/>
      <c r="S96" s="12"/>
      <c r="T96" s="12"/>
      <c r="U96" s="11"/>
      <c r="V96" s="11"/>
      <c r="W96" s="11"/>
      <c r="X96" s="11"/>
      <c r="Y96" s="12"/>
      <c r="Z96" s="12"/>
      <c r="AA96" s="11"/>
      <c r="AB96" s="11"/>
      <c r="AC96" s="11"/>
      <c r="AD96" s="11"/>
      <c r="AE96" s="12"/>
      <c r="AF96" s="12"/>
      <c r="AG96" s="11"/>
      <c r="AH96" s="11"/>
      <c r="AI96" s="11"/>
      <c r="AJ96" s="11"/>
      <c r="AK96" s="12"/>
      <c r="AL96" s="12"/>
      <c r="AM96" s="11"/>
      <c r="AN96" s="11"/>
      <c r="AO96" s="11"/>
      <c r="AP96" s="11"/>
      <c r="AQ96" s="12"/>
      <c r="AR96" s="12"/>
      <c r="AS96" s="11"/>
      <c r="AT96" s="11"/>
      <c r="AU96" s="11"/>
      <c r="AV96" s="11"/>
      <c r="AW96" s="12"/>
      <c r="AX96" s="12"/>
      <c r="AY96" s="11"/>
      <c r="AZ96" s="11"/>
      <c r="BA96" s="11"/>
      <c r="BB96" s="11"/>
      <c r="BC96" s="12"/>
      <c r="BD96" s="12"/>
      <c r="BE96" s="11"/>
      <c r="BF96" s="11"/>
      <c r="BG96" s="11"/>
      <c r="BH96" s="11"/>
      <c r="BI96" s="12"/>
      <c r="BJ96" s="12"/>
      <c r="BK96" s="11"/>
      <c r="BL96" s="11"/>
      <c r="BM96" s="11"/>
      <c r="BN96" s="11"/>
      <c r="BO96" s="12"/>
      <c r="BP96" s="12"/>
      <c r="BQ96" s="11"/>
      <c r="BR96" s="11"/>
      <c r="BS96" s="11"/>
      <c r="BT96" s="11"/>
      <c r="BU96" s="12"/>
      <c r="BV96" s="12"/>
      <c r="BW96" s="11"/>
      <c r="BX96" s="11"/>
      <c r="BY96" s="11"/>
      <c r="BZ96" s="11"/>
      <c r="CA96" s="12"/>
      <c r="CB96" s="12"/>
      <c r="CC96" s="11"/>
      <c r="CD96" s="11"/>
      <c r="CE96" s="11"/>
      <c r="CF96" s="11"/>
      <c r="CG96" s="12"/>
      <c r="CH96" s="12"/>
      <c r="CI96" s="11"/>
      <c r="CJ96" s="11"/>
      <c r="CK96" s="13"/>
      <c r="CL96" s="13"/>
      <c r="CM96" s="12"/>
      <c r="CN96" s="12"/>
      <c r="CO96" s="13"/>
      <c r="CP96" s="13"/>
      <c r="CQ96" s="13"/>
      <c r="CR96" s="13"/>
      <c r="CS96" s="12"/>
      <c r="CT96" s="12"/>
    </row>
    <row r="97" spans="2:98" x14ac:dyDescent="0.2">
      <c r="B97" s="10"/>
      <c r="C97" s="11"/>
      <c r="D97" s="11"/>
      <c r="E97" s="11"/>
      <c r="F97" s="11"/>
      <c r="G97" s="12"/>
      <c r="H97" s="12"/>
      <c r="I97" s="11"/>
      <c r="J97" s="11"/>
      <c r="K97" s="11"/>
      <c r="L97" s="11"/>
      <c r="M97" s="12"/>
      <c r="N97" s="12"/>
      <c r="O97" s="11"/>
      <c r="P97" s="11"/>
      <c r="Q97" s="11"/>
      <c r="R97" s="11"/>
      <c r="S97" s="12"/>
      <c r="T97" s="12"/>
      <c r="U97" s="11"/>
      <c r="V97" s="11"/>
      <c r="W97" s="11"/>
      <c r="X97" s="11"/>
      <c r="Y97" s="12"/>
      <c r="Z97" s="12"/>
      <c r="AA97" s="11"/>
      <c r="AB97" s="11"/>
      <c r="AC97" s="11"/>
      <c r="AD97" s="11"/>
      <c r="AE97" s="12"/>
      <c r="AF97" s="12"/>
      <c r="AG97" s="11"/>
      <c r="AH97" s="11"/>
      <c r="AI97" s="11"/>
      <c r="AJ97" s="11"/>
      <c r="AK97" s="12"/>
      <c r="AL97" s="12"/>
      <c r="AM97" s="11"/>
      <c r="AN97" s="11"/>
      <c r="AO97" s="11"/>
      <c r="AP97" s="11"/>
      <c r="AQ97" s="12"/>
      <c r="AR97" s="12"/>
      <c r="AS97" s="11"/>
      <c r="AT97" s="11"/>
      <c r="AU97" s="11"/>
      <c r="AV97" s="11"/>
      <c r="AW97" s="12"/>
      <c r="AX97" s="12"/>
      <c r="AY97" s="11"/>
      <c r="AZ97" s="11"/>
      <c r="BA97" s="11"/>
      <c r="BB97" s="11"/>
      <c r="BC97" s="12"/>
      <c r="BD97" s="12"/>
      <c r="BE97" s="11"/>
      <c r="BF97" s="11"/>
      <c r="BG97" s="11"/>
      <c r="BH97" s="11"/>
      <c r="BI97" s="12"/>
      <c r="BJ97" s="12"/>
      <c r="BK97" s="11"/>
      <c r="BL97" s="11"/>
      <c r="BM97" s="11"/>
      <c r="BN97" s="11"/>
      <c r="BO97" s="12"/>
      <c r="BP97" s="12"/>
      <c r="BQ97" s="11"/>
      <c r="BR97" s="11"/>
      <c r="BS97" s="11"/>
      <c r="BT97" s="11"/>
      <c r="BU97" s="12"/>
      <c r="BV97" s="12"/>
      <c r="BW97" s="11"/>
      <c r="BX97" s="11"/>
      <c r="BY97" s="11"/>
      <c r="BZ97" s="11"/>
      <c r="CA97" s="12"/>
      <c r="CB97" s="12"/>
      <c r="CC97" s="11"/>
      <c r="CD97" s="11"/>
      <c r="CE97" s="11"/>
      <c r="CF97" s="11"/>
      <c r="CG97" s="12"/>
      <c r="CH97" s="12"/>
      <c r="CI97" s="11"/>
      <c r="CJ97" s="11"/>
      <c r="CK97" s="13"/>
      <c r="CL97" s="13"/>
      <c r="CM97" s="12"/>
      <c r="CN97" s="12"/>
      <c r="CO97" s="13"/>
      <c r="CP97" s="13"/>
      <c r="CQ97" s="13"/>
      <c r="CR97" s="13"/>
      <c r="CS97" s="12"/>
      <c r="CT97" s="12"/>
    </row>
    <row r="98" spans="2:98" x14ac:dyDescent="0.2">
      <c r="B98" s="10">
        <v>24</v>
      </c>
      <c r="C98" s="11">
        <v>568.48099999999999</v>
      </c>
      <c r="D98" s="11">
        <v>1212.1010000000001</v>
      </c>
      <c r="E98" s="11">
        <v>934.476</v>
      </c>
      <c r="F98" s="11">
        <v>127.426</v>
      </c>
      <c r="G98" s="12">
        <f t="shared" ref="G98" si="704">(C98-F98)/(E98-F98)</f>
        <v>0.54650269500030979</v>
      </c>
      <c r="H98" s="12">
        <f t="shared" ref="H98" si="705">(D98-F98)/(E98-F98)</f>
        <v>1.3439997521838798</v>
      </c>
      <c r="I98" s="11"/>
      <c r="J98" s="11"/>
      <c r="K98" s="11"/>
      <c r="L98" s="11"/>
      <c r="M98" s="12" t="e">
        <f t="shared" ref="M98" si="706">(I98-L98)/(K98-L98)</f>
        <v>#DIV/0!</v>
      </c>
      <c r="N98" s="12" t="e">
        <f t="shared" ref="N98" si="707">(J98-L98)/(K98-L98)</f>
        <v>#DIV/0!</v>
      </c>
      <c r="O98" s="11"/>
      <c r="P98" s="11"/>
      <c r="Q98" s="11"/>
      <c r="R98" s="11"/>
      <c r="S98" s="12" t="e">
        <f t="shared" ref="S98" si="708">(O98-R98)/(Q98-R98)</f>
        <v>#DIV/0!</v>
      </c>
      <c r="T98" s="12" t="e">
        <f t="shared" ref="T98" si="709">(P98-R98)/(Q98-R98)</f>
        <v>#DIV/0!</v>
      </c>
      <c r="U98" s="11"/>
      <c r="V98" s="11"/>
      <c r="W98" s="11"/>
      <c r="X98" s="11"/>
      <c r="Y98" s="12" t="e">
        <f t="shared" ref="Y98" si="710">(U98-X98)/(W98-X98)</f>
        <v>#DIV/0!</v>
      </c>
      <c r="Z98" s="12" t="e">
        <f t="shared" ref="Z98" si="711">(V98-X98)/(W98-X98)</f>
        <v>#DIV/0!</v>
      </c>
      <c r="AA98" s="11">
        <v>1445.297</v>
      </c>
      <c r="AB98" s="11">
        <v>2912.9580000000001</v>
      </c>
      <c r="AC98" s="11">
        <v>619.26700000000005</v>
      </c>
      <c r="AD98" s="11">
        <v>138.18199999999999</v>
      </c>
      <c r="AE98" s="12">
        <f t="shared" ref="AE98" si="712">(AA98-AD98)/(AC98-AD98)</f>
        <v>2.7170146647681799</v>
      </c>
      <c r="AF98" s="12">
        <f t="shared" ref="AF98" si="713">(AB98-AD98)/(AC98-AD98)</f>
        <v>5.7677458245424411</v>
      </c>
      <c r="AG98" s="11"/>
      <c r="AH98" s="11"/>
      <c r="AI98" s="11"/>
      <c r="AJ98" s="11"/>
      <c r="AK98" s="12" t="e">
        <f t="shared" ref="AK98" si="714">(AG98-AJ98)/(AI98-AJ98)</f>
        <v>#DIV/0!</v>
      </c>
      <c r="AL98" s="12" t="e">
        <f t="shared" ref="AL98" si="715">(AH98-AJ98)/(AI98-AJ98)</f>
        <v>#DIV/0!</v>
      </c>
      <c r="AM98" s="11"/>
      <c r="AN98" s="11"/>
      <c r="AO98" s="11"/>
      <c r="AP98" s="11"/>
      <c r="AQ98" s="12" t="e">
        <f t="shared" ref="AQ98" si="716">(AM98-AP98)/(AO98-AP98)</f>
        <v>#DIV/0!</v>
      </c>
      <c r="AR98" s="12" t="e">
        <f t="shared" ref="AR98" si="717">(AN98-AP98)/(AO98-AP98)</f>
        <v>#DIV/0!</v>
      </c>
      <c r="AS98" s="11"/>
      <c r="AT98" s="11"/>
      <c r="AU98" s="11"/>
      <c r="AV98" s="11"/>
      <c r="AW98" s="12" t="e">
        <f t="shared" ref="AW98" si="718">(AS98-AV98)/(AU98-AV98)</f>
        <v>#DIV/0!</v>
      </c>
      <c r="AX98" s="12" t="e">
        <f t="shared" ref="AX98" si="719">(AT98-AV98)/(AU98-AV98)</f>
        <v>#DIV/0!</v>
      </c>
      <c r="AY98" s="11">
        <v>842.78200000000004</v>
      </c>
      <c r="AZ98" s="11">
        <v>839.39499999999998</v>
      </c>
      <c r="BA98" s="11">
        <v>1154.8420000000001</v>
      </c>
      <c r="BB98" s="11">
        <v>128.649</v>
      </c>
      <c r="BC98" s="12">
        <f t="shared" ref="BC98" si="720">(AY98-BB98)/(BA98-BB98)</f>
        <v>0.69590515624253901</v>
      </c>
      <c r="BD98" s="12">
        <f t="shared" ref="BD98" si="721">(AZ98-BB98)/(BA98-BB98)</f>
        <v>0.69260460751535025</v>
      </c>
      <c r="BE98" s="11"/>
      <c r="BF98" s="11"/>
      <c r="BG98" s="11"/>
      <c r="BH98" s="11"/>
      <c r="BI98" s="12" t="e">
        <f t="shared" ref="BI98" si="722">(BE98-BH98)/(BG98-BH98)</f>
        <v>#DIV/0!</v>
      </c>
      <c r="BJ98" s="12" t="e">
        <f t="shared" ref="BJ98" si="723">(BF98-BH98)/(BG98-BH98)</f>
        <v>#DIV/0!</v>
      </c>
      <c r="BK98" s="11"/>
      <c r="BL98" s="11"/>
      <c r="BM98" s="11"/>
      <c r="BN98" s="11"/>
      <c r="BO98" s="12" t="e">
        <f t="shared" ref="BO98" si="724">(BK98-BN98)/(BM98-BN98)</f>
        <v>#DIV/0!</v>
      </c>
      <c r="BP98" s="12" t="e">
        <f t="shared" ref="BP98" si="725">(BL98-BN98)/(BM98-BN98)</f>
        <v>#DIV/0!</v>
      </c>
      <c r="BQ98" s="11"/>
      <c r="BR98" s="11"/>
      <c r="BS98" s="11"/>
      <c r="BT98" s="11"/>
      <c r="BU98" s="12" t="e">
        <f t="shared" ref="BU98" si="726">(BQ98-BT98)/(BS98-BT98)</f>
        <v>#DIV/0!</v>
      </c>
      <c r="BV98" s="12" t="e">
        <f t="shared" ref="BV98" si="727">(BR98-BT98)/(BS98-BT98)</f>
        <v>#DIV/0!</v>
      </c>
      <c r="BW98" s="11">
        <v>466.85300000000001</v>
      </c>
      <c r="BX98" s="11">
        <v>1433.2860000000001</v>
      </c>
      <c r="BY98" s="11">
        <v>620.16700000000003</v>
      </c>
      <c r="BZ98" s="11">
        <v>130.536</v>
      </c>
      <c r="CA98" s="12">
        <f t="shared" ref="CA98" si="728">(BW98-BZ98)/(BY98-BZ98)</f>
        <v>0.6868784860435716</v>
      </c>
      <c r="CB98" s="12">
        <f t="shared" ref="CB98" si="729">(BX98-BZ98)/(BY98-BZ98)</f>
        <v>2.6606771221593402</v>
      </c>
      <c r="CC98" s="11">
        <v>492.8</v>
      </c>
      <c r="CD98" s="11">
        <v>1557.481</v>
      </c>
      <c r="CE98" s="11">
        <v>550.79999999999995</v>
      </c>
      <c r="CF98" s="11">
        <v>135.98500000000001</v>
      </c>
      <c r="CG98" s="12">
        <f t="shared" ref="CG98" si="730">(CC98-CF98)/(CE98-CF98)</f>
        <v>0.86017863384882431</v>
      </c>
      <c r="CH98" s="12">
        <f t="shared" ref="CH98" si="731">(CD98-CF98)/(CE98-CF98)</f>
        <v>3.4268191844557219</v>
      </c>
      <c r="CI98" s="11"/>
      <c r="CJ98" s="11"/>
      <c r="CK98" s="13"/>
      <c r="CL98" s="13"/>
      <c r="CM98" s="12" t="e">
        <f t="shared" ref="CM98" si="732">(CI98-CL98)/(CK98-CL98)</f>
        <v>#DIV/0!</v>
      </c>
      <c r="CN98" s="12" t="e">
        <f t="shared" ref="CN98" si="733">(CJ98-CL98)/(CK98-CL98)</f>
        <v>#DIV/0!</v>
      </c>
      <c r="CO98" s="13"/>
      <c r="CP98" s="13"/>
      <c r="CQ98" s="13"/>
      <c r="CR98" s="13"/>
      <c r="CS98" s="12" t="e">
        <f t="shared" ref="CS98" si="734">(CO98-CR98)/(CQ98-CR98)</f>
        <v>#DIV/0!</v>
      </c>
      <c r="CT98" s="12" t="e">
        <f t="shared" ref="CT98" si="735">(CP98-CR98)/(CQ98-CR98)</f>
        <v>#DIV/0!</v>
      </c>
    </row>
    <row r="99" spans="2:98" x14ac:dyDescent="0.2">
      <c r="B99" s="10"/>
      <c r="C99" s="11"/>
      <c r="D99" s="11"/>
      <c r="E99" s="11"/>
      <c r="F99" s="11"/>
      <c r="G99" s="12"/>
      <c r="H99" s="12"/>
      <c r="I99" s="11"/>
      <c r="J99" s="11"/>
      <c r="K99" s="11"/>
      <c r="L99" s="11"/>
      <c r="M99" s="12"/>
      <c r="N99" s="12"/>
      <c r="O99" s="11"/>
      <c r="P99" s="11"/>
      <c r="Q99" s="11"/>
      <c r="R99" s="11"/>
      <c r="S99" s="12"/>
      <c r="T99" s="12"/>
      <c r="U99" s="11"/>
      <c r="V99" s="11"/>
      <c r="W99" s="11"/>
      <c r="X99" s="11"/>
      <c r="Y99" s="12"/>
      <c r="Z99" s="12"/>
      <c r="AA99" s="11"/>
      <c r="AB99" s="11"/>
      <c r="AC99" s="11"/>
      <c r="AD99" s="11"/>
      <c r="AE99" s="12"/>
      <c r="AF99" s="12"/>
      <c r="AG99" s="11"/>
      <c r="AH99" s="11"/>
      <c r="AI99" s="11"/>
      <c r="AJ99" s="11"/>
      <c r="AK99" s="12"/>
      <c r="AL99" s="12"/>
      <c r="AM99" s="11"/>
      <c r="AN99" s="11"/>
      <c r="AO99" s="11"/>
      <c r="AP99" s="11"/>
      <c r="AQ99" s="12"/>
      <c r="AR99" s="12"/>
      <c r="AS99" s="11"/>
      <c r="AT99" s="11"/>
      <c r="AU99" s="11"/>
      <c r="AV99" s="11"/>
      <c r="AW99" s="12"/>
      <c r="AX99" s="12"/>
      <c r="AY99" s="11"/>
      <c r="AZ99" s="11"/>
      <c r="BA99" s="11"/>
      <c r="BB99" s="11"/>
      <c r="BC99" s="12"/>
      <c r="BD99" s="12"/>
      <c r="BE99" s="11"/>
      <c r="BF99" s="11"/>
      <c r="BG99" s="11"/>
      <c r="BH99" s="11"/>
      <c r="BI99" s="12"/>
      <c r="BJ99" s="12"/>
      <c r="BK99" s="11"/>
      <c r="BL99" s="11"/>
      <c r="BM99" s="11"/>
      <c r="BN99" s="11"/>
      <c r="BO99" s="12"/>
      <c r="BP99" s="12"/>
      <c r="BQ99" s="11"/>
      <c r="BR99" s="11"/>
      <c r="BS99" s="11"/>
      <c r="BT99" s="11"/>
      <c r="BU99" s="12"/>
      <c r="BV99" s="12"/>
      <c r="BW99" s="11"/>
      <c r="BX99" s="11"/>
      <c r="BY99" s="11"/>
      <c r="BZ99" s="11"/>
      <c r="CA99" s="12"/>
      <c r="CB99" s="12"/>
      <c r="CC99" s="11"/>
      <c r="CD99" s="11"/>
      <c r="CE99" s="11"/>
      <c r="CF99" s="11"/>
      <c r="CG99" s="12"/>
      <c r="CH99" s="12"/>
      <c r="CI99" s="11"/>
      <c r="CJ99" s="11"/>
      <c r="CK99" s="13"/>
      <c r="CL99" s="13"/>
      <c r="CM99" s="12"/>
      <c r="CN99" s="12"/>
      <c r="CO99" s="13"/>
      <c r="CP99" s="13"/>
      <c r="CQ99" s="13"/>
      <c r="CR99" s="13"/>
      <c r="CS99" s="12"/>
      <c r="CT99" s="12"/>
    </row>
    <row r="100" spans="2:98" x14ac:dyDescent="0.2">
      <c r="B100" s="10"/>
      <c r="C100" s="11"/>
      <c r="D100" s="11"/>
      <c r="E100" s="11"/>
      <c r="F100" s="11"/>
      <c r="G100" s="12"/>
      <c r="H100" s="12"/>
      <c r="I100" s="11"/>
      <c r="J100" s="11"/>
      <c r="K100" s="11"/>
      <c r="L100" s="11"/>
      <c r="M100" s="12"/>
      <c r="N100" s="12"/>
      <c r="O100" s="11"/>
      <c r="P100" s="11"/>
      <c r="Q100" s="11"/>
      <c r="R100" s="11"/>
      <c r="S100" s="12"/>
      <c r="T100" s="12"/>
      <c r="U100" s="11"/>
      <c r="V100" s="11"/>
      <c r="W100" s="11"/>
      <c r="X100" s="11"/>
      <c r="Y100" s="12"/>
      <c r="Z100" s="12"/>
      <c r="AA100" s="11"/>
      <c r="AB100" s="11"/>
      <c r="AC100" s="11"/>
      <c r="AD100" s="11"/>
      <c r="AE100" s="12"/>
      <c r="AF100" s="12"/>
      <c r="AG100" s="11"/>
      <c r="AH100" s="11"/>
      <c r="AI100" s="11"/>
      <c r="AJ100" s="11"/>
      <c r="AK100" s="12"/>
      <c r="AL100" s="12"/>
      <c r="AM100" s="11"/>
      <c r="AN100" s="11"/>
      <c r="AO100" s="11"/>
      <c r="AP100" s="11"/>
      <c r="AQ100" s="12"/>
      <c r="AR100" s="12"/>
      <c r="AS100" s="11"/>
      <c r="AT100" s="11"/>
      <c r="AU100" s="11"/>
      <c r="AV100" s="11"/>
      <c r="AW100" s="12"/>
      <c r="AX100" s="12"/>
      <c r="AY100" s="11"/>
      <c r="AZ100" s="11"/>
      <c r="BA100" s="11"/>
      <c r="BB100" s="11"/>
      <c r="BC100" s="12"/>
      <c r="BD100" s="12"/>
      <c r="BE100" s="11"/>
      <c r="BF100" s="11"/>
      <c r="BG100" s="11"/>
      <c r="BH100" s="11"/>
      <c r="BI100" s="12"/>
      <c r="BJ100" s="12"/>
      <c r="BK100" s="11"/>
      <c r="BL100" s="11"/>
      <c r="BM100" s="11"/>
      <c r="BN100" s="11"/>
      <c r="BO100" s="12"/>
      <c r="BP100" s="12"/>
      <c r="BQ100" s="11"/>
      <c r="BR100" s="11"/>
      <c r="BS100" s="11"/>
      <c r="BT100" s="11"/>
      <c r="BU100" s="12"/>
      <c r="BV100" s="12"/>
      <c r="BW100" s="11"/>
      <c r="BX100" s="11"/>
      <c r="BY100" s="11"/>
      <c r="BZ100" s="11"/>
      <c r="CA100" s="12"/>
      <c r="CB100" s="12"/>
      <c r="CC100" s="11"/>
      <c r="CD100" s="11"/>
      <c r="CE100" s="11"/>
      <c r="CF100" s="11"/>
      <c r="CG100" s="12"/>
      <c r="CH100" s="12"/>
      <c r="CI100" s="11"/>
      <c r="CJ100" s="11"/>
      <c r="CK100" s="13"/>
      <c r="CL100" s="13"/>
      <c r="CM100" s="12"/>
      <c r="CN100" s="12"/>
      <c r="CO100" s="13"/>
      <c r="CP100" s="13"/>
      <c r="CQ100" s="13"/>
      <c r="CR100" s="13"/>
      <c r="CS100" s="12"/>
      <c r="CT100" s="12"/>
    </row>
    <row r="101" spans="2:98" x14ac:dyDescent="0.2">
      <c r="B101" s="10"/>
      <c r="C101" s="11"/>
      <c r="D101" s="11"/>
      <c r="E101" s="11"/>
      <c r="F101" s="11"/>
      <c r="G101" s="12"/>
      <c r="H101" s="12"/>
      <c r="I101" s="11"/>
      <c r="J101" s="11"/>
      <c r="K101" s="11"/>
      <c r="L101" s="11"/>
      <c r="M101" s="12"/>
      <c r="N101" s="12"/>
      <c r="O101" s="11"/>
      <c r="P101" s="11"/>
      <c r="Q101" s="11"/>
      <c r="R101" s="11"/>
      <c r="S101" s="12"/>
      <c r="T101" s="12"/>
      <c r="U101" s="11"/>
      <c r="V101" s="11"/>
      <c r="W101" s="11"/>
      <c r="X101" s="11"/>
      <c r="Y101" s="12"/>
      <c r="Z101" s="12"/>
      <c r="AA101" s="11"/>
      <c r="AB101" s="11"/>
      <c r="AC101" s="11"/>
      <c r="AD101" s="11"/>
      <c r="AE101" s="12"/>
      <c r="AF101" s="12"/>
      <c r="AG101" s="11"/>
      <c r="AH101" s="11"/>
      <c r="AI101" s="11"/>
      <c r="AJ101" s="11"/>
      <c r="AK101" s="12"/>
      <c r="AL101" s="12"/>
      <c r="AM101" s="11"/>
      <c r="AN101" s="11"/>
      <c r="AO101" s="11"/>
      <c r="AP101" s="11"/>
      <c r="AQ101" s="12"/>
      <c r="AR101" s="12"/>
      <c r="AS101" s="11"/>
      <c r="AT101" s="11"/>
      <c r="AU101" s="11"/>
      <c r="AV101" s="11"/>
      <c r="AW101" s="12"/>
      <c r="AX101" s="12"/>
      <c r="AY101" s="11"/>
      <c r="AZ101" s="11"/>
      <c r="BA101" s="11"/>
      <c r="BB101" s="11"/>
      <c r="BC101" s="12"/>
      <c r="BD101" s="12"/>
      <c r="BE101" s="11"/>
      <c r="BF101" s="11"/>
      <c r="BG101" s="11"/>
      <c r="BH101" s="11"/>
      <c r="BI101" s="12"/>
      <c r="BJ101" s="12"/>
      <c r="BK101" s="11"/>
      <c r="BL101" s="11"/>
      <c r="BM101" s="11"/>
      <c r="BN101" s="11"/>
      <c r="BO101" s="12"/>
      <c r="BP101" s="12"/>
      <c r="BQ101" s="11"/>
      <c r="BR101" s="11"/>
      <c r="BS101" s="11"/>
      <c r="BT101" s="11"/>
      <c r="BU101" s="12"/>
      <c r="BV101" s="12"/>
      <c r="BW101" s="11"/>
      <c r="BX101" s="11"/>
      <c r="BY101" s="11"/>
      <c r="BZ101" s="11"/>
      <c r="CA101" s="12"/>
      <c r="CB101" s="12"/>
      <c r="CC101" s="13"/>
      <c r="CD101" s="13"/>
      <c r="CE101" s="13"/>
      <c r="CF101" s="13"/>
      <c r="CG101" s="12"/>
      <c r="CH101" s="12"/>
      <c r="CI101" s="11"/>
      <c r="CJ101" s="11"/>
      <c r="CK101" s="13"/>
      <c r="CL101" s="13"/>
      <c r="CM101" s="12"/>
      <c r="CN101" s="12"/>
      <c r="CO101" s="13"/>
      <c r="CP101" s="13"/>
      <c r="CQ101" s="13"/>
      <c r="CR101" s="13"/>
      <c r="CS101" s="12"/>
      <c r="CT101" s="12"/>
    </row>
    <row r="102" spans="2:98" x14ac:dyDescent="0.2">
      <c r="B102" s="10">
        <v>25</v>
      </c>
      <c r="C102" s="11">
        <v>715.02700000000004</v>
      </c>
      <c r="D102" s="11">
        <v>736.52</v>
      </c>
      <c r="E102" s="11">
        <v>1209.3330000000001</v>
      </c>
      <c r="F102" s="11">
        <v>125.794</v>
      </c>
      <c r="G102" s="12">
        <f t="shared" ref="G102" si="736">(C102-F102)/(E102-F102)</f>
        <v>0.54380414548991785</v>
      </c>
      <c r="H102" s="12">
        <f t="shared" ref="H102" si="737">(D102-F102)/(E102-F102)</f>
        <v>0.56364007202324973</v>
      </c>
      <c r="I102" s="11"/>
      <c r="J102" s="11"/>
      <c r="K102" s="11"/>
      <c r="L102" s="11"/>
      <c r="M102" s="12" t="e">
        <f t="shared" ref="M102" si="738">(I102-L102)/(K102-L102)</f>
        <v>#DIV/0!</v>
      </c>
      <c r="N102" s="12" t="e">
        <f t="shared" ref="N102" si="739">(J102-L102)/(K102-L102)</f>
        <v>#DIV/0!</v>
      </c>
      <c r="O102" s="11"/>
      <c r="P102" s="11"/>
      <c r="Q102" s="11"/>
      <c r="R102" s="11"/>
      <c r="S102" s="12" t="e">
        <f t="shared" ref="S102" si="740">(O102-R102)/(Q102-R102)</f>
        <v>#DIV/0!</v>
      </c>
      <c r="T102" s="12" t="e">
        <f t="shared" ref="T102" si="741">(P102-R102)/(Q102-R102)</f>
        <v>#DIV/0!</v>
      </c>
      <c r="U102" s="11"/>
      <c r="V102" s="11"/>
      <c r="W102" s="11"/>
      <c r="X102" s="11"/>
      <c r="Y102" s="12" t="e">
        <f t="shared" ref="Y102" si="742">(U102-X102)/(W102-X102)</f>
        <v>#DIV/0!</v>
      </c>
      <c r="Z102" s="12" t="e">
        <f t="shared" ref="Z102" si="743">(V102-X102)/(W102-X102)</f>
        <v>#DIV/0!</v>
      </c>
      <c r="AA102" s="11"/>
      <c r="AB102" s="11"/>
      <c r="AC102" s="11"/>
      <c r="AD102" s="11"/>
      <c r="AE102" s="12" t="e">
        <f t="shared" ref="AE102" si="744">(AA102-AD102)/(AC102-AD102)</f>
        <v>#DIV/0!</v>
      </c>
      <c r="AF102" s="12" t="e">
        <f t="shared" ref="AF102" si="745">(AB102-AD102)/(AC102-AD102)</f>
        <v>#DIV/0!</v>
      </c>
      <c r="AG102" s="11"/>
      <c r="AH102" s="11"/>
      <c r="AI102" s="11"/>
      <c r="AJ102" s="11"/>
      <c r="AK102" s="12" t="e">
        <f t="shared" ref="AK102" si="746">(AG102-AJ102)/(AI102-AJ102)</f>
        <v>#DIV/0!</v>
      </c>
      <c r="AL102" s="12" t="e">
        <f t="shared" ref="AL102" si="747">(AH102-AJ102)/(AI102-AJ102)</f>
        <v>#DIV/0!</v>
      </c>
      <c r="AM102" s="11"/>
      <c r="AN102" s="11"/>
      <c r="AO102" s="11"/>
      <c r="AP102" s="11"/>
      <c r="AQ102" s="12" t="e">
        <f t="shared" ref="AQ102" si="748">(AM102-AP102)/(AO102-AP102)</f>
        <v>#DIV/0!</v>
      </c>
      <c r="AR102" s="12" t="e">
        <f t="shared" ref="AR102" si="749">(AN102-AP102)/(AO102-AP102)</f>
        <v>#DIV/0!</v>
      </c>
      <c r="AS102" s="11"/>
      <c r="AT102" s="11"/>
      <c r="AU102" s="11"/>
      <c r="AV102" s="11"/>
      <c r="AW102" s="12" t="e">
        <f t="shared" ref="AW102" si="750">(AS102-AV102)/(AU102-AV102)</f>
        <v>#DIV/0!</v>
      </c>
      <c r="AX102" s="12" t="e">
        <f t="shared" ref="AX102" si="751">(AT102-AV102)/(AU102-AV102)</f>
        <v>#DIV/0!</v>
      </c>
      <c r="AY102" s="11"/>
      <c r="AZ102" s="11"/>
      <c r="BA102" s="11"/>
      <c r="BB102" s="11"/>
      <c r="BC102" s="12" t="e">
        <f t="shared" ref="BC102" si="752">(AY102-BB102)/(BA102-BB102)</f>
        <v>#DIV/0!</v>
      </c>
      <c r="BD102" s="12" t="e">
        <f t="shared" ref="BD102" si="753">(AZ102-BB102)/(BA102-BB102)</f>
        <v>#DIV/0!</v>
      </c>
      <c r="BE102" s="11"/>
      <c r="BF102" s="11"/>
      <c r="BG102" s="11"/>
      <c r="BH102" s="11"/>
      <c r="BI102" s="12" t="e">
        <f t="shared" ref="BI102" si="754">(BE102-BH102)/(BG102-BH102)</f>
        <v>#DIV/0!</v>
      </c>
      <c r="BJ102" s="12" t="e">
        <f t="shared" ref="BJ102" si="755">(BF102-BH102)/(BG102-BH102)</f>
        <v>#DIV/0!</v>
      </c>
      <c r="BK102" s="11"/>
      <c r="BL102" s="11"/>
      <c r="BM102" s="11"/>
      <c r="BN102" s="11"/>
      <c r="BO102" s="12" t="e">
        <f t="shared" ref="BO102" si="756">(BK102-BN102)/(BM102-BN102)</f>
        <v>#DIV/0!</v>
      </c>
      <c r="BP102" s="12" t="e">
        <f t="shared" ref="BP102" si="757">(BL102-BN102)/(BM102-BN102)</f>
        <v>#DIV/0!</v>
      </c>
      <c r="BQ102" s="11"/>
      <c r="BR102" s="11"/>
      <c r="BS102" s="11"/>
      <c r="BT102" s="11"/>
      <c r="BU102" s="12" t="e">
        <f t="shared" ref="BU102" si="758">(BQ102-BT102)/(BS102-BT102)</f>
        <v>#DIV/0!</v>
      </c>
      <c r="BV102" s="12" t="e">
        <f t="shared" ref="BV102" si="759">(BR102-BT102)/(BS102-BT102)</f>
        <v>#DIV/0!</v>
      </c>
      <c r="BW102" s="13"/>
      <c r="BX102" s="13"/>
      <c r="BY102" s="13"/>
      <c r="BZ102" s="13"/>
      <c r="CA102" s="12" t="e">
        <f t="shared" ref="CA102" si="760">(BW102-BZ102)/(BY102-BZ102)</f>
        <v>#DIV/0!</v>
      </c>
      <c r="CB102" s="12" t="e">
        <f t="shared" ref="CB102" si="761">(BX102-BZ102)/(BY102-BZ102)</f>
        <v>#DIV/0!</v>
      </c>
      <c r="CC102" s="13"/>
      <c r="CD102" s="13"/>
      <c r="CE102" s="13"/>
      <c r="CF102" s="13"/>
      <c r="CG102" s="12" t="e">
        <f t="shared" ref="CG102" si="762">(CC102-CF102)/(CE102-CF102)</f>
        <v>#DIV/0!</v>
      </c>
      <c r="CH102" s="12" t="e">
        <f t="shared" ref="CH102" si="763">(CD102-CF102)/(CE102-CF102)</f>
        <v>#DIV/0!</v>
      </c>
      <c r="CI102" s="11"/>
      <c r="CJ102" s="11"/>
      <c r="CK102" s="13"/>
      <c r="CL102" s="13"/>
      <c r="CM102" s="12" t="e">
        <f t="shared" ref="CM102" si="764">(CI102-CL102)/(CK102-CL102)</f>
        <v>#DIV/0!</v>
      </c>
      <c r="CN102" s="12" t="e">
        <f t="shared" ref="CN102" si="765">(CJ102-CL102)/(CK102-CL102)</f>
        <v>#DIV/0!</v>
      </c>
      <c r="CO102" s="13"/>
      <c r="CP102" s="13"/>
      <c r="CQ102" s="13"/>
      <c r="CR102" s="13"/>
      <c r="CS102" s="12" t="e">
        <f t="shared" ref="CS102" si="766">(CO102-CR102)/(CQ102-CR102)</f>
        <v>#DIV/0!</v>
      </c>
      <c r="CT102" s="12" t="e">
        <f t="shared" ref="CT102" si="767">(CP102-CR102)/(CQ102-CR102)</f>
        <v>#DIV/0!</v>
      </c>
    </row>
    <row r="103" spans="2:98" x14ac:dyDescent="0.2">
      <c r="B103" s="10"/>
      <c r="C103" s="11"/>
      <c r="D103" s="11"/>
      <c r="E103" s="11"/>
      <c r="F103" s="11"/>
      <c r="G103" s="12"/>
      <c r="H103" s="12"/>
      <c r="I103" s="11"/>
      <c r="J103" s="11"/>
      <c r="K103" s="11"/>
      <c r="L103" s="11"/>
      <c r="M103" s="12"/>
      <c r="N103" s="12"/>
      <c r="O103" s="11"/>
      <c r="P103" s="11"/>
      <c r="Q103" s="11"/>
      <c r="R103" s="11"/>
      <c r="S103" s="12"/>
      <c r="T103" s="12"/>
      <c r="U103" s="11"/>
      <c r="V103" s="11"/>
      <c r="W103" s="11"/>
      <c r="X103" s="11"/>
      <c r="Y103" s="12"/>
      <c r="Z103" s="12"/>
      <c r="AA103" s="11"/>
      <c r="AB103" s="11"/>
      <c r="AC103" s="11"/>
      <c r="AD103" s="11"/>
      <c r="AE103" s="12"/>
      <c r="AF103" s="12"/>
      <c r="AG103" s="11"/>
      <c r="AH103" s="11"/>
      <c r="AI103" s="11"/>
      <c r="AJ103" s="11"/>
      <c r="AK103" s="12"/>
      <c r="AL103" s="12"/>
      <c r="AM103" s="11"/>
      <c r="AN103" s="11"/>
      <c r="AO103" s="11"/>
      <c r="AP103" s="11"/>
      <c r="AQ103" s="12"/>
      <c r="AR103" s="12"/>
      <c r="AS103" s="11"/>
      <c r="AT103" s="11"/>
      <c r="AU103" s="11"/>
      <c r="AV103" s="11"/>
      <c r="AW103" s="12"/>
      <c r="AX103" s="12"/>
      <c r="AY103" s="11"/>
      <c r="AZ103" s="11"/>
      <c r="BA103" s="11"/>
      <c r="BB103" s="11"/>
      <c r="BC103" s="12"/>
      <c r="BD103" s="12"/>
      <c r="BE103" s="11"/>
      <c r="BF103" s="11"/>
      <c r="BG103" s="11"/>
      <c r="BH103" s="11"/>
      <c r="BI103" s="12"/>
      <c r="BJ103" s="12"/>
      <c r="BK103" s="11"/>
      <c r="BL103" s="11"/>
      <c r="BM103" s="11"/>
      <c r="BN103" s="11"/>
      <c r="BO103" s="12"/>
      <c r="BP103" s="12"/>
      <c r="BQ103" s="11"/>
      <c r="BR103" s="11"/>
      <c r="BS103" s="11"/>
      <c r="BT103" s="11"/>
      <c r="BU103" s="12"/>
      <c r="BV103" s="12"/>
      <c r="BW103" s="13"/>
      <c r="BX103" s="13"/>
      <c r="BY103" s="13"/>
      <c r="BZ103" s="13"/>
      <c r="CA103" s="14"/>
      <c r="CB103" s="14"/>
      <c r="CC103" s="13"/>
      <c r="CD103" s="13"/>
      <c r="CE103" s="13"/>
      <c r="CF103" s="13"/>
      <c r="CG103" s="14"/>
      <c r="CH103" s="14"/>
      <c r="CI103" s="11"/>
      <c r="CJ103" s="11"/>
      <c r="CK103" s="13"/>
      <c r="CL103" s="13"/>
      <c r="CM103" s="14"/>
      <c r="CN103" s="14"/>
      <c r="CO103" s="13"/>
      <c r="CP103" s="13"/>
      <c r="CQ103" s="13"/>
      <c r="CR103" s="13"/>
      <c r="CS103" s="14"/>
      <c r="CT103" s="14"/>
    </row>
    <row r="104" spans="2:98" x14ac:dyDescent="0.2"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</row>
    <row r="105" spans="2:98" x14ac:dyDescent="0.2"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</row>
    <row r="106" spans="2:98" x14ac:dyDescent="0.2"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</row>
    <row r="107" spans="2:98" x14ac:dyDescent="0.2"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</row>
    <row r="108" spans="2:98" x14ac:dyDescent="0.2"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</row>
    <row r="109" spans="2:98" x14ac:dyDescent="0.2"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</row>
    <row r="110" spans="2:98" x14ac:dyDescent="0.2"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</row>
    <row r="111" spans="2:98" x14ac:dyDescent="0.2"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</row>
    <row r="112" spans="2:98" x14ac:dyDescent="0.2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</row>
    <row r="113" spans="3:74" x14ac:dyDescent="0.2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</row>
    <row r="114" spans="3:74" x14ac:dyDescent="0.2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</row>
    <row r="115" spans="3:74" x14ac:dyDescent="0.2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</row>
    <row r="116" spans="3:74" x14ac:dyDescent="0.2">
      <c r="O116" s="15"/>
      <c r="P116" s="15"/>
      <c r="AM116" s="15"/>
      <c r="AN116" s="15"/>
      <c r="BK116" s="15"/>
      <c r="BL116" s="15"/>
    </row>
    <row r="117" spans="3:74" x14ac:dyDescent="0.2">
      <c r="O117" s="15"/>
      <c r="P117" s="15"/>
      <c r="AM117" s="15"/>
      <c r="AN117" s="15"/>
      <c r="BK117" s="15"/>
      <c r="BL117" s="15"/>
    </row>
    <row r="118" spans="3:74" x14ac:dyDescent="0.2">
      <c r="O118" s="15"/>
      <c r="P118" s="15"/>
      <c r="AM118" s="15"/>
      <c r="AN118" s="15"/>
      <c r="BK118" s="15"/>
      <c r="BL118" s="15"/>
    </row>
    <row r="119" spans="3:74" x14ac:dyDescent="0.2">
      <c r="O119" s="15"/>
      <c r="P119" s="15"/>
      <c r="AM119" s="15"/>
      <c r="AN119" s="15"/>
      <c r="BK119" s="15"/>
      <c r="BL119" s="15"/>
    </row>
    <row r="120" spans="3:74" x14ac:dyDescent="0.2">
      <c r="O120" s="15"/>
      <c r="P120" s="15"/>
      <c r="AM120" s="15"/>
      <c r="AN120" s="15"/>
      <c r="BK120" s="15"/>
      <c r="BL120" s="15"/>
    </row>
    <row r="121" spans="3:74" x14ac:dyDescent="0.2">
      <c r="O121" s="15"/>
      <c r="P121" s="15"/>
      <c r="AM121" s="15"/>
      <c r="AN121" s="15"/>
      <c r="BK121" s="15"/>
      <c r="BL121" s="15"/>
    </row>
    <row r="122" spans="3:74" x14ac:dyDescent="0.2">
      <c r="O122" s="15"/>
      <c r="P122" s="15"/>
      <c r="AM122" s="15"/>
      <c r="AN122" s="15"/>
      <c r="BK122" s="15"/>
      <c r="BL122" s="15"/>
    </row>
    <row r="123" spans="3:74" x14ac:dyDescent="0.2">
      <c r="O123" s="15"/>
      <c r="P123" s="15"/>
      <c r="AM123" s="15"/>
      <c r="AN123" s="15"/>
      <c r="BK123" s="15"/>
      <c r="BL123" s="15"/>
    </row>
    <row r="124" spans="3:74" x14ac:dyDescent="0.2">
      <c r="O124" s="15"/>
      <c r="P124" s="15"/>
      <c r="AM124" s="15"/>
      <c r="AN124" s="15"/>
      <c r="BK124" s="15"/>
      <c r="BL124" s="15"/>
    </row>
    <row r="125" spans="3:74" x14ac:dyDescent="0.2">
      <c r="O125" s="15"/>
      <c r="P125" s="15"/>
      <c r="AM125" s="15"/>
      <c r="AN125" s="15"/>
      <c r="BK125" s="15"/>
      <c r="BL125" s="15"/>
    </row>
    <row r="126" spans="3:74" x14ac:dyDescent="0.2">
      <c r="O126" s="15"/>
      <c r="P126" s="15"/>
      <c r="AM126" s="15"/>
      <c r="AN126" s="15"/>
      <c r="BK126" s="15"/>
      <c r="BL126" s="15"/>
    </row>
    <row r="127" spans="3:74" x14ac:dyDescent="0.2">
      <c r="O127" s="15"/>
      <c r="P127" s="15"/>
      <c r="AM127" s="15"/>
      <c r="AN127" s="15"/>
      <c r="BK127" s="15"/>
      <c r="BL127" s="15"/>
    </row>
    <row r="128" spans="3:74" x14ac:dyDescent="0.2">
      <c r="O128" s="15"/>
      <c r="P128" s="15"/>
      <c r="AM128" s="15"/>
      <c r="AN128" s="15"/>
      <c r="BK128" s="15"/>
      <c r="BL128" s="15"/>
    </row>
    <row r="129" spans="15:64" x14ac:dyDescent="0.2">
      <c r="O129" s="15"/>
      <c r="P129" s="15"/>
      <c r="AM129" s="15"/>
      <c r="AN129" s="15"/>
      <c r="BK129" s="15"/>
      <c r="BL129" s="15"/>
    </row>
    <row r="130" spans="15:64" x14ac:dyDescent="0.2">
      <c r="O130" s="15"/>
      <c r="P130" s="15"/>
      <c r="AM130" s="15"/>
      <c r="AN130" s="15"/>
      <c r="BK130" s="15"/>
      <c r="BL130" s="15"/>
    </row>
    <row r="131" spans="15:64" x14ac:dyDescent="0.2">
      <c r="O131" s="15"/>
      <c r="P131" s="15"/>
      <c r="AM131" s="15"/>
      <c r="AN131" s="15"/>
      <c r="BK131" s="15"/>
      <c r="BL131" s="15"/>
    </row>
    <row r="132" spans="15:64" x14ac:dyDescent="0.2">
      <c r="O132" s="15"/>
      <c r="P132" s="15"/>
      <c r="AM132" s="15"/>
      <c r="AN132" s="15"/>
      <c r="BK132" s="15"/>
      <c r="BL132" s="15"/>
    </row>
    <row r="133" spans="15:64" x14ac:dyDescent="0.2">
      <c r="O133" s="15"/>
      <c r="P133" s="15"/>
      <c r="AM133" s="15"/>
      <c r="AN133" s="15"/>
      <c r="BK133" s="15"/>
      <c r="BL133" s="15"/>
    </row>
    <row r="134" spans="15:64" x14ac:dyDescent="0.2">
      <c r="O134" s="15"/>
      <c r="P134" s="15"/>
      <c r="AM134" s="15"/>
      <c r="AN134" s="15"/>
      <c r="BK134" s="15"/>
      <c r="BL134" s="15"/>
    </row>
    <row r="135" spans="15:64" x14ac:dyDescent="0.2">
      <c r="O135" s="15"/>
      <c r="P135" s="15"/>
      <c r="AM135" s="15"/>
      <c r="AN135" s="15"/>
      <c r="BK135" s="15"/>
      <c r="BL135" s="15"/>
    </row>
    <row r="136" spans="15:64" x14ac:dyDescent="0.2">
      <c r="O136" s="15"/>
      <c r="P136" s="15"/>
      <c r="AM136" s="15"/>
      <c r="AN136" s="15"/>
      <c r="BK136" s="15"/>
      <c r="BL136" s="15"/>
    </row>
    <row r="137" spans="15:64" x14ac:dyDescent="0.2">
      <c r="O137" s="15"/>
      <c r="P137" s="15"/>
      <c r="AM137" s="15"/>
      <c r="AN137" s="15"/>
      <c r="BK137" s="15"/>
      <c r="BL137" s="15"/>
    </row>
    <row r="138" spans="15:64" x14ac:dyDescent="0.2">
      <c r="O138" s="15"/>
      <c r="P138" s="15"/>
      <c r="AM138" s="15"/>
      <c r="AN138" s="15"/>
      <c r="BK138" s="15"/>
      <c r="BL138" s="15"/>
    </row>
    <row r="139" spans="15:64" x14ac:dyDescent="0.2">
      <c r="O139" s="15"/>
      <c r="P139" s="15"/>
      <c r="AM139" s="15"/>
      <c r="AN139" s="15"/>
      <c r="BK139" s="15"/>
      <c r="BL139" s="15"/>
    </row>
    <row r="140" spans="15:64" x14ac:dyDescent="0.2">
      <c r="O140" s="15"/>
      <c r="P140" s="15"/>
      <c r="AM140" s="15"/>
      <c r="AN140" s="15"/>
      <c r="BK140" s="15"/>
      <c r="BL140" s="15"/>
    </row>
    <row r="141" spans="15:64" x14ac:dyDescent="0.2">
      <c r="O141" s="15"/>
      <c r="P141" s="15"/>
      <c r="AM141" s="15"/>
      <c r="AN141" s="15"/>
      <c r="BK141" s="15"/>
      <c r="BL141" s="15"/>
    </row>
    <row r="142" spans="15:64" x14ac:dyDescent="0.2">
      <c r="O142" s="15"/>
      <c r="P142" s="15"/>
      <c r="AM142" s="15"/>
      <c r="AN142" s="15"/>
      <c r="BK142" s="15"/>
      <c r="BL142" s="15"/>
    </row>
    <row r="143" spans="15:64" x14ac:dyDescent="0.2">
      <c r="O143" s="15"/>
      <c r="P143" s="15"/>
      <c r="AM143" s="15"/>
      <c r="AN143" s="15"/>
      <c r="BK143" s="15"/>
      <c r="BL143" s="15"/>
    </row>
    <row r="144" spans="15:64" x14ac:dyDescent="0.2">
      <c r="O144" s="15"/>
      <c r="P144" s="15"/>
      <c r="AM144" s="15"/>
      <c r="AN144" s="15"/>
      <c r="BK144" s="15"/>
      <c r="BL144" s="15"/>
    </row>
    <row r="145" spans="15:64" x14ac:dyDescent="0.2">
      <c r="O145" s="15"/>
      <c r="P145" s="15"/>
      <c r="AM145" s="15"/>
      <c r="AN145" s="15"/>
      <c r="BK145" s="15"/>
      <c r="BL145" s="15"/>
    </row>
    <row r="146" spans="15:64" x14ac:dyDescent="0.2">
      <c r="O146" s="15"/>
      <c r="P146" s="15"/>
      <c r="AM146" s="15"/>
      <c r="AN146" s="15"/>
      <c r="BK146" s="15"/>
      <c r="BL146" s="15"/>
    </row>
    <row r="147" spans="15:64" x14ac:dyDescent="0.2">
      <c r="O147" s="15"/>
      <c r="P147" s="15"/>
      <c r="AM147" s="15"/>
      <c r="AN147" s="15"/>
      <c r="BK147" s="15"/>
      <c r="BL147" s="15"/>
    </row>
    <row r="148" spans="15:64" x14ac:dyDescent="0.2">
      <c r="O148" s="15"/>
      <c r="P148" s="15"/>
      <c r="AM148" s="15"/>
      <c r="AN148" s="15"/>
      <c r="BK148" s="15"/>
      <c r="BL148" s="15"/>
    </row>
    <row r="149" spans="15:64" x14ac:dyDescent="0.2">
      <c r="O149" s="15"/>
      <c r="P149" s="15"/>
      <c r="AM149" s="15"/>
      <c r="AN149" s="15"/>
      <c r="BK149" s="15"/>
      <c r="BL149" s="15"/>
    </row>
    <row r="150" spans="15:64" x14ac:dyDescent="0.2">
      <c r="O150" s="15"/>
      <c r="P150" s="15"/>
      <c r="AM150" s="15"/>
      <c r="AN150" s="15"/>
      <c r="BK150" s="15"/>
      <c r="BL150" s="15"/>
    </row>
    <row r="151" spans="15:64" x14ac:dyDescent="0.2">
      <c r="O151" s="15"/>
      <c r="P151" s="15"/>
      <c r="AM151" s="15"/>
      <c r="AN151" s="15"/>
      <c r="BK151" s="15"/>
      <c r="BL151" s="15"/>
    </row>
    <row r="152" spans="15:64" x14ac:dyDescent="0.2">
      <c r="O152" s="15"/>
      <c r="P152" s="15"/>
      <c r="AM152" s="15"/>
      <c r="AN152" s="15"/>
      <c r="BK152" s="15"/>
      <c r="BL152" s="15"/>
    </row>
    <row r="153" spans="15:64" x14ac:dyDescent="0.2">
      <c r="O153" s="15"/>
      <c r="P153" s="15"/>
      <c r="AM153" s="15"/>
      <c r="AN153" s="15"/>
      <c r="BK153" s="15"/>
      <c r="BL153" s="15"/>
    </row>
    <row r="154" spans="15:64" x14ac:dyDescent="0.2">
      <c r="O154" s="15"/>
      <c r="P154" s="15"/>
      <c r="AM154" s="15"/>
      <c r="AN154" s="15"/>
      <c r="BK154" s="15"/>
      <c r="BL154" s="15"/>
    </row>
    <row r="155" spans="15:64" x14ac:dyDescent="0.2">
      <c r="O155" s="15"/>
      <c r="P155" s="15"/>
      <c r="AM155" s="15"/>
      <c r="AN155" s="15"/>
      <c r="BK155" s="15"/>
      <c r="BL155" s="15"/>
    </row>
    <row r="156" spans="15:64" x14ac:dyDescent="0.2">
      <c r="O156" s="15"/>
      <c r="P156" s="15"/>
      <c r="AM156" s="15"/>
      <c r="AN156" s="15"/>
      <c r="BK156" s="15"/>
      <c r="BL156" s="15"/>
    </row>
    <row r="157" spans="15:64" x14ac:dyDescent="0.2">
      <c r="O157" s="15"/>
      <c r="P157" s="15"/>
      <c r="AM157" s="15"/>
      <c r="AN157" s="15"/>
      <c r="BK157" s="15"/>
      <c r="BL157" s="15"/>
    </row>
    <row r="158" spans="15:64" x14ac:dyDescent="0.2">
      <c r="O158" s="15"/>
      <c r="P158" s="15"/>
      <c r="AM158" s="15"/>
      <c r="AN158" s="15"/>
      <c r="BK158" s="15"/>
      <c r="BL158" s="15"/>
    </row>
    <row r="159" spans="15:64" x14ac:dyDescent="0.2">
      <c r="O159" s="15"/>
      <c r="P159" s="15"/>
      <c r="AM159" s="15"/>
      <c r="AN159" s="15"/>
      <c r="BK159" s="15"/>
      <c r="BL159" s="15"/>
    </row>
    <row r="160" spans="15:64" x14ac:dyDescent="0.2">
      <c r="O160" s="15"/>
      <c r="P160" s="15"/>
      <c r="AM160" s="15"/>
      <c r="AN160" s="15"/>
      <c r="BK160" s="15"/>
      <c r="BL160" s="15"/>
    </row>
    <row r="161" spans="15:64" x14ac:dyDescent="0.2">
      <c r="O161" s="15"/>
      <c r="P161" s="15"/>
      <c r="AM161" s="15"/>
      <c r="AN161" s="15"/>
      <c r="BK161" s="15"/>
      <c r="BL161" s="15"/>
    </row>
    <row r="162" spans="15:64" x14ac:dyDescent="0.2">
      <c r="O162" s="15"/>
      <c r="P162" s="15"/>
      <c r="AM162" s="15"/>
      <c r="AN162" s="15"/>
      <c r="BK162" s="15"/>
      <c r="BL162" s="15"/>
    </row>
    <row r="163" spans="15:64" x14ac:dyDescent="0.2">
      <c r="O163" s="15"/>
      <c r="P163" s="15"/>
      <c r="AM163" s="15"/>
      <c r="AN163" s="15"/>
      <c r="BK163" s="15"/>
      <c r="BL163" s="15"/>
    </row>
    <row r="164" spans="15:64" x14ac:dyDescent="0.2">
      <c r="O164" s="15"/>
      <c r="P164" s="15"/>
      <c r="AM164" s="15"/>
      <c r="AN164" s="15"/>
      <c r="BK164" s="15"/>
      <c r="BL164" s="15"/>
    </row>
    <row r="165" spans="15:64" x14ac:dyDescent="0.2">
      <c r="O165" s="15"/>
      <c r="P165" s="15"/>
      <c r="AM165" s="15"/>
      <c r="AN165" s="15"/>
      <c r="BK165" s="15"/>
      <c r="BL165" s="15"/>
    </row>
    <row r="166" spans="15:64" x14ac:dyDescent="0.2">
      <c r="O166" s="15"/>
      <c r="P166" s="15"/>
      <c r="AM166" s="15"/>
      <c r="AN166" s="15"/>
      <c r="BK166" s="15"/>
      <c r="BL166" s="15"/>
    </row>
    <row r="167" spans="15:64" x14ac:dyDescent="0.2">
      <c r="O167" s="15"/>
      <c r="P167" s="15"/>
      <c r="AM167" s="15"/>
      <c r="AN167" s="15"/>
      <c r="BK167" s="15"/>
      <c r="BL167" s="15"/>
    </row>
    <row r="168" spans="15:64" x14ac:dyDescent="0.2">
      <c r="O168" s="15"/>
      <c r="P168" s="15"/>
      <c r="AM168" s="15"/>
      <c r="AN168" s="15"/>
      <c r="BK168" s="15"/>
      <c r="BL168" s="15"/>
    </row>
    <row r="169" spans="15:64" x14ac:dyDescent="0.2">
      <c r="O169" s="15"/>
      <c r="P169" s="15"/>
      <c r="AM169" s="15"/>
      <c r="AN169" s="15"/>
      <c r="BK169" s="15"/>
      <c r="BL169" s="15"/>
    </row>
    <row r="170" spans="15:64" x14ac:dyDescent="0.2">
      <c r="O170" s="15"/>
      <c r="P170" s="15"/>
      <c r="AM170" s="15"/>
      <c r="AN170" s="15"/>
      <c r="BK170" s="15"/>
      <c r="BL170" s="15"/>
    </row>
    <row r="171" spans="15:64" x14ac:dyDescent="0.2">
      <c r="O171" s="15"/>
      <c r="P171" s="15"/>
      <c r="AM171" s="15"/>
      <c r="AN171" s="15"/>
      <c r="BK171" s="15"/>
      <c r="BL171" s="15"/>
    </row>
    <row r="172" spans="15:64" x14ac:dyDescent="0.2">
      <c r="O172" s="15"/>
      <c r="P172" s="15"/>
      <c r="AM172" s="15"/>
      <c r="AN172" s="15"/>
      <c r="BK172" s="15"/>
      <c r="BL172" s="15"/>
    </row>
    <row r="173" spans="15:64" x14ac:dyDescent="0.2">
      <c r="O173" s="15"/>
      <c r="P173" s="15"/>
      <c r="AM173" s="15"/>
      <c r="AN173" s="15"/>
      <c r="BK173" s="15"/>
      <c r="BL173" s="15"/>
    </row>
    <row r="174" spans="15:64" x14ac:dyDescent="0.2">
      <c r="O174" s="15"/>
      <c r="P174" s="15"/>
      <c r="AM174" s="15"/>
      <c r="AN174" s="15"/>
      <c r="BK174" s="15"/>
      <c r="BL174" s="15"/>
    </row>
    <row r="175" spans="15:64" x14ac:dyDescent="0.2">
      <c r="O175" s="15"/>
      <c r="P175" s="15"/>
      <c r="AM175" s="15"/>
      <c r="AN175" s="15"/>
      <c r="BK175" s="15"/>
      <c r="BL175" s="15"/>
    </row>
    <row r="176" spans="15:64" x14ac:dyDescent="0.2">
      <c r="O176" s="15"/>
      <c r="P176" s="15"/>
      <c r="AM176" s="15"/>
      <c r="AN176" s="15"/>
      <c r="BK176" s="15"/>
      <c r="BL176" s="15"/>
    </row>
    <row r="177" spans="3:64" x14ac:dyDescent="0.2">
      <c r="O177" s="15"/>
      <c r="P177" s="15"/>
      <c r="AM177" s="15"/>
      <c r="AN177" s="15"/>
      <c r="BK177" s="15"/>
      <c r="BL177" s="15"/>
    </row>
    <row r="178" spans="3:64" x14ac:dyDescent="0.2">
      <c r="O178" s="15"/>
      <c r="P178" s="15"/>
      <c r="AM178" s="15"/>
      <c r="AN178" s="15"/>
      <c r="BK178" s="15"/>
      <c r="BL178" s="15"/>
    </row>
    <row r="179" spans="3:64" x14ac:dyDescent="0.2">
      <c r="O179" s="15"/>
      <c r="P179" s="15"/>
      <c r="AM179" s="15"/>
      <c r="AN179" s="15"/>
      <c r="BK179" s="15"/>
      <c r="BL179" s="15"/>
    </row>
    <row r="180" spans="3:64" x14ac:dyDescent="0.2">
      <c r="O180" s="15"/>
      <c r="P180" s="15"/>
      <c r="AM180" s="15"/>
      <c r="AN180" s="15"/>
      <c r="BK180" s="15"/>
      <c r="BL180" s="15"/>
    </row>
    <row r="181" spans="3:64" x14ac:dyDescent="0.2">
      <c r="O181" s="15"/>
      <c r="P181" s="15"/>
      <c r="AM181" s="15"/>
      <c r="AN181" s="15"/>
      <c r="BK181" s="15"/>
      <c r="BL181" s="15"/>
    </row>
    <row r="182" spans="3:64" x14ac:dyDescent="0.2">
      <c r="O182" s="15"/>
      <c r="P182" s="15"/>
      <c r="AM182" s="15"/>
      <c r="AN182" s="15"/>
      <c r="BK182" s="15"/>
      <c r="BL182" s="15"/>
    </row>
    <row r="183" spans="3:64" x14ac:dyDescent="0.2">
      <c r="I183" s="15"/>
      <c r="J183" s="15"/>
      <c r="K183" s="15"/>
      <c r="L183" s="15"/>
      <c r="M183" s="15"/>
      <c r="N183" s="15"/>
      <c r="O183" s="15"/>
      <c r="P183" s="15"/>
      <c r="AG183" s="15"/>
      <c r="AH183" s="15"/>
      <c r="AI183" s="15"/>
      <c r="AJ183" s="15"/>
      <c r="AK183" s="15"/>
      <c r="AL183" s="15"/>
      <c r="AM183" s="15"/>
      <c r="AN183" s="15"/>
      <c r="BE183" s="15"/>
      <c r="BF183" s="15"/>
      <c r="BG183" s="15"/>
      <c r="BH183" s="15"/>
      <c r="BI183" s="15"/>
      <c r="BJ183" s="15"/>
      <c r="BK183" s="15"/>
      <c r="BL183" s="15"/>
    </row>
    <row r="184" spans="3:64" x14ac:dyDescent="0.2">
      <c r="I184" s="15"/>
      <c r="J184" s="15"/>
      <c r="K184" s="15"/>
      <c r="L184" s="15"/>
      <c r="M184" s="15"/>
      <c r="N184" s="15"/>
      <c r="O184" s="15"/>
      <c r="P184" s="15"/>
      <c r="AG184" s="15"/>
      <c r="AH184" s="15"/>
      <c r="AI184" s="15"/>
      <c r="AJ184" s="15"/>
      <c r="AK184" s="15"/>
      <c r="AL184" s="15"/>
      <c r="AM184" s="15"/>
      <c r="AN184" s="15"/>
      <c r="BE184" s="15"/>
      <c r="BF184" s="15"/>
      <c r="BG184" s="15"/>
      <c r="BH184" s="15"/>
      <c r="BI184" s="15"/>
      <c r="BJ184" s="15"/>
      <c r="BK184" s="15"/>
      <c r="BL184" s="15"/>
    </row>
    <row r="185" spans="3:64" x14ac:dyDescent="0.2">
      <c r="I185" s="15"/>
      <c r="J185" s="15"/>
      <c r="K185" s="15"/>
      <c r="L185" s="15"/>
      <c r="M185" s="15"/>
      <c r="N185" s="15"/>
      <c r="O185" s="15"/>
      <c r="P185" s="15"/>
      <c r="AG185" s="15"/>
      <c r="AH185" s="15"/>
      <c r="AI185" s="15"/>
      <c r="AJ185" s="15"/>
      <c r="AK185" s="15"/>
      <c r="AL185" s="15"/>
      <c r="AM185" s="15"/>
      <c r="AN185" s="15"/>
      <c r="BE185" s="15"/>
      <c r="BF185" s="15"/>
      <c r="BG185" s="15"/>
      <c r="BH185" s="15"/>
      <c r="BI185" s="15"/>
      <c r="BJ185" s="15"/>
      <c r="BK185" s="15"/>
      <c r="BL185" s="15"/>
    </row>
    <row r="186" spans="3:64" x14ac:dyDescent="0.2">
      <c r="I186" s="15"/>
      <c r="J186" s="15"/>
      <c r="K186" s="15"/>
      <c r="L186" s="15"/>
      <c r="M186" s="15"/>
      <c r="N186" s="15"/>
      <c r="O186" s="15"/>
      <c r="P186" s="15"/>
      <c r="AG186" s="15"/>
      <c r="AH186" s="15"/>
      <c r="AI186" s="15"/>
      <c r="AJ186" s="15"/>
      <c r="AK186" s="15"/>
      <c r="AL186" s="15"/>
      <c r="AM186" s="15"/>
      <c r="AN186" s="15"/>
      <c r="BE186" s="15"/>
      <c r="BF186" s="15"/>
      <c r="BG186" s="15"/>
      <c r="BH186" s="15"/>
      <c r="BI186" s="15"/>
      <c r="BJ186" s="15"/>
      <c r="BK186" s="15"/>
      <c r="BL186" s="15"/>
    </row>
    <row r="187" spans="3:64" x14ac:dyDescent="0.2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8" spans="3:64" x14ac:dyDescent="0.2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</row>
    <row r="189" spans="3:64" x14ac:dyDescent="0.2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</row>
    <row r="190" spans="3:64" x14ac:dyDescent="0.2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</row>
    <row r="191" spans="3:64" x14ac:dyDescent="0.2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</row>
    <row r="192" spans="3:64" x14ac:dyDescent="0.2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</row>
    <row r="193" spans="3:64" x14ac:dyDescent="0.2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</row>
    <row r="194" spans="3:64" x14ac:dyDescent="0.2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</row>
    <row r="195" spans="3:64" x14ac:dyDescent="0.2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</row>
    <row r="196" spans="3:64" x14ac:dyDescent="0.2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</row>
    <row r="197" spans="3:64" x14ac:dyDescent="0.2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</row>
    <row r="198" spans="3:64" x14ac:dyDescent="0.2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</row>
    <row r="199" spans="3:64" x14ac:dyDescent="0.2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</row>
    <row r="200" spans="3:64" x14ac:dyDescent="0.2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</row>
    <row r="201" spans="3:64" x14ac:dyDescent="0.2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</row>
    <row r="202" spans="3:64" x14ac:dyDescent="0.2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</row>
    <row r="203" spans="3:64" x14ac:dyDescent="0.2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</row>
    <row r="204" spans="3:64" x14ac:dyDescent="0.2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</row>
    <row r="205" spans="3:64" x14ac:dyDescent="0.2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</row>
    <row r="206" spans="3:64" x14ac:dyDescent="0.2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</row>
    <row r="207" spans="3:64" x14ac:dyDescent="0.2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</row>
    <row r="208" spans="3:64" x14ac:dyDescent="0.2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</row>
    <row r="209" spans="3:64" x14ac:dyDescent="0.2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</row>
    <row r="210" spans="3:64" x14ac:dyDescent="0.2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</row>
    <row r="211" spans="3:64" x14ac:dyDescent="0.2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</row>
    <row r="212" spans="3:64" x14ac:dyDescent="0.2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</row>
    <row r="213" spans="3:64" x14ac:dyDescent="0.2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</row>
    <row r="214" spans="3:64" x14ac:dyDescent="0.2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</row>
    <row r="215" spans="3:64" x14ac:dyDescent="0.2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</row>
    <row r="216" spans="3:64" x14ac:dyDescent="0.2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</row>
    <row r="217" spans="3:64" x14ac:dyDescent="0.2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</row>
    <row r="218" spans="3:64" x14ac:dyDescent="0.2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</row>
    <row r="219" spans="3:64" x14ac:dyDescent="0.2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</row>
    <row r="220" spans="3:64" x14ac:dyDescent="0.2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</row>
    <row r="221" spans="3:64" x14ac:dyDescent="0.2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</row>
    <row r="222" spans="3:64" x14ac:dyDescent="0.2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</row>
    <row r="223" spans="3:64" x14ac:dyDescent="0.2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</row>
    <row r="224" spans="3:64" x14ac:dyDescent="0.2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</row>
    <row r="225" spans="3:64" x14ac:dyDescent="0.2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</row>
    <row r="226" spans="3:64" x14ac:dyDescent="0.2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</row>
    <row r="227" spans="3:64" x14ac:dyDescent="0.2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</row>
    <row r="228" spans="3:64" x14ac:dyDescent="0.2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</row>
    <row r="229" spans="3:64" x14ac:dyDescent="0.2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</row>
  </sheetData>
  <mergeCells count="20">
    <mergeCell ref="AY4:BD4"/>
    <mergeCell ref="BE4:BJ4"/>
    <mergeCell ref="BK4:BP4"/>
    <mergeCell ref="BQ4:BV4"/>
    <mergeCell ref="C3:Z3"/>
    <mergeCell ref="AA3:AX3"/>
    <mergeCell ref="AY3:BV3"/>
    <mergeCell ref="BW3:CT3"/>
    <mergeCell ref="C4:H4"/>
    <mergeCell ref="I4:N4"/>
    <mergeCell ref="O4:T4"/>
    <mergeCell ref="U4:Z4"/>
    <mergeCell ref="AA4:AF4"/>
    <mergeCell ref="AG4:AL4"/>
    <mergeCell ref="BW4:CB4"/>
    <mergeCell ref="CC4:CH4"/>
    <mergeCell ref="CI4:CN4"/>
    <mergeCell ref="CO4:CT4"/>
    <mergeCell ref="AM4:AR4"/>
    <mergeCell ref="AS4:AX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09FB4-A294-F342-A20B-1C558AF23E71}">
  <dimension ref="A1:P11"/>
  <sheetViews>
    <sheetView zoomScale="75" workbookViewId="0">
      <selection activeCell="E26" sqref="E26"/>
    </sheetView>
  </sheetViews>
  <sheetFormatPr baseColWidth="10" defaultRowHeight="16" x14ac:dyDescent="0.2"/>
  <cols>
    <col min="1" max="1" width="10.83203125" style="1"/>
    <col min="2" max="2" width="30.83203125" style="1" bestFit="1" customWidth="1"/>
    <col min="3" max="3" width="10.83203125" style="1"/>
    <col min="4" max="4" width="11.5" style="1" bestFit="1" customWidth="1"/>
    <col min="5" max="5" width="10.83203125" style="1"/>
    <col min="6" max="6" width="11.5" style="1" bestFit="1" customWidth="1"/>
    <col min="7" max="7" width="10.83203125" style="1"/>
    <col min="8" max="8" width="11.5" style="1" bestFit="1" customWidth="1"/>
    <col min="9" max="16384" width="10.83203125" style="1"/>
  </cols>
  <sheetData>
    <row r="1" spans="1:16" ht="18" x14ac:dyDescent="0.2">
      <c r="A1" s="8" t="s">
        <v>32</v>
      </c>
    </row>
    <row r="3" spans="1:16" x14ac:dyDescent="0.2">
      <c r="J3" s="26"/>
      <c r="K3" s="26"/>
      <c r="L3" s="26"/>
      <c r="M3" s="26"/>
      <c r="N3" s="26"/>
      <c r="O3" s="26"/>
    </row>
    <row r="4" spans="1:16" x14ac:dyDescent="0.2">
      <c r="B4" s="9" t="s">
        <v>27</v>
      </c>
      <c r="C4" s="25" t="s">
        <v>0</v>
      </c>
      <c r="D4" s="25"/>
      <c r="E4" s="25" t="s">
        <v>1</v>
      </c>
      <c r="F4" s="25"/>
      <c r="G4" s="25" t="s">
        <v>2</v>
      </c>
      <c r="H4" s="25"/>
      <c r="J4" s="23"/>
      <c r="K4" s="23"/>
      <c r="L4" s="23"/>
      <c r="M4" s="23"/>
      <c r="N4" s="23"/>
      <c r="O4" s="23"/>
      <c r="P4" s="23"/>
    </row>
    <row r="5" spans="1:16" x14ac:dyDescent="0.2">
      <c r="B5" s="9" t="s">
        <v>5</v>
      </c>
      <c r="C5" s="9" t="s">
        <v>8</v>
      </c>
      <c r="D5" s="9" t="s">
        <v>9</v>
      </c>
      <c r="E5" s="9" t="s">
        <v>8</v>
      </c>
      <c r="F5" s="9" t="s">
        <v>9</v>
      </c>
      <c r="G5" s="9" t="s">
        <v>8</v>
      </c>
      <c r="H5" s="9" t="s">
        <v>9</v>
      </c>
      <c r="J5" s="24"/>
      <c r="K5" s="24"/>
      <c r="L5" s="24"/>
      <c r="M5" s="24"/>
      <c r="N5" s="24"/>
      <c r="O5" s="24"/>
      <c r="P5" s="23"/>
    </row>
    <row r="6" spans="1:16" x14ac:dyDescent="0.2">
      <c r="B6" s="18" t="s">
        <v>26</v>
      </c>
      <c r="C6" s="16">
        <v>2</v>
      </c>
      <c r="D6" s="16">
        <v>6</v>
      </c>
      <c r="E6" s="16">
        <v>2</v>
      </c>
      <c r="F6" s="16">
        <v>0</v>
      </c>
      <c r="G6" s="16">
        <v>0</v>
      </c>
      <c r="H6" s="16">
        <v>4</v>
      </c>
      <c r="J6" s="24"/>
      <c r="K6" s="24"/>
      <c r="L6" s="24"/>
      <c r="M6" s="24"/>
      <c r="N6" s="24"/>
      <c r="O6" s="24"/>
      <c r="P6" s="23"/>
    </row>
    <row r="7" spans="1:16" x14ac:dyDescent="0.2">
      <c r="B7" s="17" t="s">
        <v>25</v>
      </c>
      <c r="C7" s="16">
        <v>60</v>
      </c>
      <c r="D7" s="16">
        <v>50</v>
      </c>
      <c r="E7" s="16">
        <v>54</v>
      </c>
      <c r="F7" s="16">
        <v>58</v>
      </c>
      <c r="G7" s="16">
        <v>57</v>
      </c>
      <c r="H7" s="16">
        <v>58</v>
      </c>
      <c r="J7" s="23"/>
      <c r="K7" s="23"/>
      <c r="L7" s="23"/>
      <c r="M7" s="23"/>
      <c r="N7" s="23"/>
      <c r="O7" s="23"/>
      <c r="P7" s="23"/>
    </row>
    <row r="8" spans="1:16" x14ac:dyDescent="0.2">
      <c r="B8" s="17"/>
      <c r="C8" s="16"/>
      <c r="D8" s="16"/>
      <c r="E8" s="16"/>
      <c r="F8" s="16"/>
      <c r="G8" s="16"/>
      <c r="H8" s="16"/>
      <c r="J8" s="23"/>
      <c r="K8" s="23"/>
      <c r="L8" s="23"/>
      <c r="M8" s="23"/>
      <c r="N8" s="23"/>
      <c r="O8" s="23"/>
      <c r="P8" s="23"/>
    </row>
    <row r="9" spans="1:16" x14ac:dyDescent="0.2">
      <c r="J9" s="23"/>
      <c r="K9" s="23"/>
      <c r="L9" s="23"/>
      <c r="M9" s="23"/>
      <c r="N9" s="23"/>
      <c r="O9" s="23"/>
      <c r="P9" s="23"/>
    </row>
    <row r="10" spans="1:16" x14ac:dyDescent="0.2">
      <c r="J10" s="23"/>
      <c r="K10" s="23"/>
      <c r="L10" s="23"/>
      <c r="M10" s="23"/>
      <c r="N10" s="23"/>
      <c r="O10" s="23"/>
      <c r="P10" s="23"/>
    </row>
    <row r="11" spans="1:16" x14ac:dyDescent="0.2">
      <c r="J11" s="23"/>
      <c r="K11" s="23"/>
      <c r="L11" s="23"/>
      <c r="M11" s="23"/>
      <c r="N11" s="23"/>
      <c r="O11" s="23"/>
      <c r="P11" s="23"/>
    </row>
  </sheetData>
  <mergeCells count="6">
    <mergeCell ref="N3:O3"/>
    <mergeCell ref="C4:D4"/>
    <mergeCell ref="E4:F4"/>
    <mergeCell ref="G4:H4"/>
    <mergeCell ref="J3:K3"/>
    <mergeCell ref="L3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F8F8-6BEE-1640-8FDA-2F12E32766E0}">
  <dimension ref="A1:V13"/>
  <sheetViews>
    <sheetView tabSelected="1" zoomScale="58" workbookViewId="0">
      <selection activeCell="T16" sqref="T16"/>
    </sheetView>
  </sheetViews>
  <sheetFormatPr baseColWidth="10" defaultRowHeight="16" x14ac:dyDescent="0.2"/>
  <cols>
    <col min="1" max="1" width="23.5" style="1" bestFit="1" customWidth="1"/>
    <col min="2" max="5" width="10.83203125" style="1"/>
    <col min="6" max="7" width="10.83203125" style="2"/>
    <col min="8" max="10" width="10.83203125" style="1"/>
    <col min="11" max="12" width="10.83203125" style="2"/>
    <col min="13" max="15" width="10.83203125" style="1"/>
    <col min="16" max="17" width="10.83203125" style="2"/>
    <col min="18" max="20" width="10.83203125" style="1"/>
    <col min="21" max="22" width="10.83203125" style="2"/>
  </cols>
  <sheetData>
    <row r="1" spans="1:22" s="7" customFormat="1" ht="18" x14ac:dyDescent="0.2">
      <c r="A1" s="8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s="7" customForma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7" customFormat="1" x14ac:dyDescent="0.2">
      <c r="A3" s="21" t="s">
        <v>28</v>
      </c>
      <c r="B3" s="33" t="s">
        <v>0</v>
      </c>
      <c r="C3" s="33"/>
      <c r="D3" s="33"/>
      <c r="E3" s="33"/>
      <c r="F3" s="33"/>
      <c r="G3" s="33"/>
      <c r="H3" s="33" t="s">
        <v>1</v>
      </c>
      <c r="I3" s="33"/>
      <c r="J3" s="33"/>
      <c r="K3" s="33"/>
      <c r="L3" s="33"/>
      <c r="M3" s="33" t="s">
        <v>2</v>
      </c>
      <c r="N3" s="33"/>
      <c r="O3" s="33"/>
      <c r="P3" s="33"/>
      <c r="Q3" s="33"/>
      <c r="R3" s="33" t="s">
        <v>3</v>
      </c>
      <c r="S3" s="33"/>
      <c r="T3" s="33"/>
      <c r="U3" s="33"/>
      <c r="V3" s="33"/>
    </row>
    <row r="4" spans="1:22" x14ac:dyDescent="0.2">
      <c r="A4" s="9"/>
      <c r="B4" s="9"/>
      <c r="C4" s="25" t="s">
        <v>4</v>
      </c>
      <c r="D4" s="25"/>
      <c r="E4" s="25"/>
      <c r="F4" s="34" t="str">
        <f>"-background"</f>
        <v>-background</v>
      </c>
      <c r="G4" s="34"/>
      <c r="H4" s="25" t="s">
        <v>4</v>
      </c>
      <c r="I4" s="25"/>
      <c r="J4" s="25"/>
      <c r="K4" s="34" t="str">
        <f>"-background"</f>
        <v>-background</v>
      </c>
      <c r="L4" s="34"/>
      <c r="M4" s="25" t="s">
        <v>4</v>
      </c>
      <c r="N4" s="25"/>
      <c r="O4" s="25"/>
      <c r="P4" s="34" t="str">
        <f>"-background"</f>
        <v>-background</v>
      </c>
      <c r="Q4" s="34"/>
      <c r="R4" s="25" t="s">
        <v>4</v>
      </c>
      <c r="S4" s="25"/>
      <c r="T4" s="25"/>
      <c r="U4" s="34" t="str">
        <f>"-background"</f>
        <v>-background</v>
      </c>
      <c r="V4" s="34"/>
    </row>
    <row r="5" spans="1:22" x14ac:dyDescent="0.2">
      <c r="A5" s="9" t="s">
        <v>5</v>
      </c>
      <c r="B5" s="9" t="s">
        <v>6</v>
      </c>
      <c r="C5" s="9" t="s">
        <v>7</v>
      </c>
      <c r="D5" s="9" t="s">
        <v>8</v>
      </c>
      <c r="E5" s="9" t="s">
        <v>9</v>
      </c>
      <c r="F5" s="22" t="s">
        <v>8</v>
      </c>
      <c r="G5" s="22" t="s">
        <v>9</v>
      </c>
      <c r="H5" s="9" t="s">
        <v>7</v>
      </c>
      <c r="I5" s="9" t="s">
        <v>8</v>
      </c>
      <c r="J5" s="9" t="s">
        <v>9</v>
      </c>
      <c r="K5" s="22" t="s">
        <v>8</v>
      </c>
      <c r="L5" s="22" t="s">
        <v>9</v>
      </c>
      <c r="M5" s="9" t="s">
        <v>7</v>
      </c>
      <c r="N5" s="9" t="s">
        <v>8</v>
      </c>
      <c r="O5" s="9" t="s">
        <v>9</v>
      </c>
      <c r="P5" s="22" t="s">
        <v>8</v>
      </c>
      <c r="Q5" s="22" t="s">
        <v>9</v>
      </c>
      <c r="R5" s="9" t="s">
        <v>7</v>
      </c>
      <c r="S5" s="9" t="s">
        <v>8</v>
      </c>
      <c r="T5" s="9" t="s">
        <v>9</v>
      </c>
      <c r="U5" s="22" t="s">
        <v>8</v>
      </c>
      <c r="V5" s="22" t="s">
        <v>9</v>
      </c>
    </row>
    <row r="6" spans="1:22" x14ac:dyDescent="0.2">
      <c r="A6" s="27" t="s">
        <v>10</v>
      </c>
      <c r="B6" s="13" t="s">
        <v>11</v>
      </c>
      <c r="C6" s="13">
        <v>0</v>
      </c>
      <c r="D6" s="13">
        <v>0.1</v>
      </c>
      <c r="E6" s="13">
        <v>0.2</v>
      </c>
      <c r="F6" s="19">
        <f t="shared" ref="F6:F11" si="0">D6-C6</f>
        <v>0.1</v>
      </c>
      <c r="G6" s="19">
        <f>E6-C6</f>
        <v>0.2</v>
      </c>
      <c r="H6" s="13">
        <v>0</v>
      </c>
      <c r="I6" s="13">
        <v>0.1</v>
      </c>
      <c r="J6" s="13">
        <v>0.2</v>
      </c>
      <c r="K6" s="19">
        <f t="shared" ref="K6:K11" si="1">I6-H6</f>
        <v>0.1</v>
      </c>
      <c r="L6" s="19">
        <f t="shared" ref="L6:L11" si="2">J6-H6</f>
        <v>0.2</v>
      </c>
      <c r="M6" s="13">
        <v>0</v>
      </c>
      <c r="N6" s="13">
        <v>0.1</v>
      </c>
      <c r="O6" s="13">
        <v>0.2</v>
      </c>
      <c r="P6" s="19">
        <f t="shared" ref="P6:P11" si="3">N6-M6</f>
        <v>0.1</v>
      </c>
      <c r="Q6" s="19">
        <f t="shared" ref="Q6:Q11" si="4">O6-M6</f>
        <v>0.2</v>
      </c>
      <c r="R6" s="13">
        <v>0</v>
      </c>
      <c r="S6" s="13">
        <v>0.1</v>
      </c>
      <c r="T6" s="13">
        <v>0.2</v>
      </c>
      <c r="U6" s="19">
        <f t="shared" ref="U6:U11" si="5">S6-R6</f>
        <v>0.1</v>
      </c>
      <c r="V6" s="19">
        <f t="shared" ref="V6:V11" si="6">T6-R6</f>
        <v>0.2</v>
      </c>
    </row>
    <row r="7" spans="1:22" x14ac:dyDescent="0.2">
      <c r="A7" s="28"/>
      <c r="B7" s="13" t="s">
        <v>12</v>
      </c>
      <c r="C7" s="13">
        <v>0</v>
      </c>
      <c r="D7" s="13">
        <v>0.1</v>
      </c>
      <c r="E7" s="13">
        <v>0.3</v>
      </c>
      <c r="F7" s="19">
        <f t="shared" si="0"/>
        <v>0.1</v>
      </c>
      <c r="G7" s="19">
        <v>0.3</v>
      </c>
      <c r="H7" s="13">
        <v>0</v>
      </c>
      <c r="I7" s="13">
        <v>0.1</v>
      </c>
      <c r="J7" s="13">
        <v>0.3</v>
      </c>
      <c r="K7" s="19">
        <f t="shared" si="1"/>
        <v>0.1</v>
      </c>
      <c r="L7" s="19">
        <f t="shared" si="2"/>
        <v>0.3</v>
      </c>
      <c r="M7" s="13">
        <v>0</v>
      </c>
      <c r="N7" s="13">
        <v>0.1</v>
      </c>
      <c r="O7" s="13">
        <v>0.5</v>
      </c>
      <c r="P7" s="19">
        <f t="shared" si="3"/>
        <v>0.1</v>
      </c>
      <c r="Q7" s="19">
        <f t="shared" si="4"/>
        <v>0.5</v>
      </c>
      <c r="R7" s="13">
        <v>0</v>
      </c>
      <c r="S7" s="13">
        <v>0.1</v>
      </c>
      <c r="T7" s="13">
        <v>0.2</v>
      </c>
      <c r="U7" s="19">
        <f t="shared" si="5"/>
        <v>0.1</v>
      </c>
      <c r="V7" s="19">
        <f t="shared" si="6"/>
        <v>0.2</v>
      </c>
    </row>
    <row r="8" spans="1:22" x14ac:dyDescent="0.2">
      <c r="A8" s="29"/>
      <c r="B8" s="13" t="s">
        <v>13</v>
      </c>
      <c r="C8" s="13">
        <v>0</v>
      </c>
      <c r="D8" s="13">
        <v>4</v>
      </c>
      <c r="E8" s="13">
        <v>4.5</v>
      </c>
      <c r="F8" s="19">
        <f t="shared" si="0"/>
        <v>4</v>
      </c>
      <c r="G8" s="19">
        <f>E8-C8</f>
        <v>4.5</v>
      </c>
      <c r="H8" s="13">
        <v>0</v>
      </c>
      <c r="I8" s="13">
        <v>2.1</v>
      </c>
      <c r="J8" s="13">
        <v>2.7</v>
      </c>
      <c r="K8" s="19">
        <f t="shared" si="1"/>
        <v>2.1</v>
      </c>
      <c r="L8" s="19">
        <f t="shared" si="2"/>
        <v>2.7</v>
      </c>
      <c r="M8" s="13">
        <v>0</v>
      </c>
      <c r="N8" s="13">
        <v>3.9</v>
      </c>
      <c r="O8" s="13">
        <v>4.3</v>
      </c>
      <c r="P8" s="19">
        <f t="shared" si="3"/>
        <v>3.9</v>
      </c>
      <c r="Q8" s="19">
        <f t="shared" si="4"/>
        <v>4.3</v>
      </c>
      <c r="R8" s="13">
        <v>0</v>
      </c>
      <c r="S8" s="13">
        <v>3.8</v>
      </c>
      <c r="T8" s="13">
        <v>3.5</v>
      </c>
      <c r="U8" s="19">
        <f t="shared" si="5"/>
        <v>3.8</v>
      </c>
      <c r="V8" s="19">
        <f t="shared" si="6"/>
        <v>3.5</v>
      </c>
    </row>
    <row r="9" spans="1:22" ht="17" customHeight="1" x14ac:dyDescent="0.2">
      <c r="A9" s="30" t="s">
        <v>29</v>
      </c>
      <c r="B9" s="13" t="s">
        <v>11</v>
      </c>
      <c r="C9" s="13">
        <v>0.1</v>
      </c>
      <c r="D9" s="13">
        <v>0.3</v>
      </c>
      <c r="E9" s="13">
        <v>15.4</v>
      </c>
      <c r="F9" s="19">
        <f t="shared" si="0"/>
        <v>0.19999999999999998</v>
      </c>
      <c r="G9" s="19">
        <f>E9-C9</f>
        <v>15.3</v>
      </c>
      <c r="H9" s="13">
        <v>0.1</v>
      </c>
      <c r="I9" s="13">
        <v>0.7</v>
      </c>
      <c r="J9" s="13">
        <v>15</v>
      </c>
      <c r="K9" s="19">
        <f t="shared" si="1"/>
        <v>0.6</v>
      </c>
      <c r="L9" s="19">
        <f t="shared" si="2"/>
        <v>14.9</v>
      </c>
      <c r="M9" s="13">
        <v>0</v>
      </c>
      <c r="N9" s="13">
        <v>1.3</v>
      </c>
      <c r="O9" s="13">
        <v>13.6</v>
      </c>
      <c r="P9" s="19">
        <f t="shared" si="3"/>
        <v>1.3</v>
      </c>
      <c r="Q9" s="19">
        <f t="shared" si="4"/>
        <v>13.6</v>
      </c>
      <c r="R9" s="13">
        <v>0</v>
      </c>
      <c r="S9" s="13">
        <v>0.2</v>
      </c>
      <c r="T9" s="13">
        <v>17.5</v>
      </c>
      <c r="U9" s="19">
        <f t="shared" si="5"/>
        <v>0.2</v>
      </c>
      <c r="V9" s="19">
        <f t="shared" si="6"/>
        <v>17.5</v>
      </c>
    </row>
    <row r="10" spans="1:22" ht="17" customHeight="1" x14ac:dyDescent="0.2">
      <c r="A10" s="31"/>
      <c r="B10" s="13" t="s">
        <v>12</v>
      </c>
      <c r="C10" s="13">
        <v>0</v>
      </c>
      <c r="D10" s="13">
        <v>0.3</v>
      </c>
      <c r="E10" s="13">
        <v>12.7</v>
      </c>
      <c r="F10" s="19">
        <f t="shared" si="0"/>
        <v>0.3</v>
      </c>
      <c r="G10" s="19">
        <f>E10-C10</f>
        <v>12.7</v>
      </c>
      <c r="H10" s="13">
        <v>0</v>
      </c>
      <c r="I10" s="13">
        <v>0.3</v>
      </c>
      <c r="J10" s="13">
        <v>14.3</v>
      </c>
      <c r="K10" s="19">
        <f t="shared" si="1"/>
        <v>0.3</v>
      </c>
      <c r="L10" s="19">
        <f t="shared" si="2"/>
        <v>14.3</v>
      </c>
      <c r="M10" s="13">
        <v>0</v>
      </c>
      <c r="N10" s="13">
        <v>0.8</v>
      </c>
      <c r="O10" s="13">
        <v>15</v>
      </c>
      <c r="P10" s="19">
        <f t="shared" si="3"/>
        <v>0.8</v>
      </c>
      <c r="Q10" s="19">
        <f t="shared" si="4"/>
        <v>15</v>
      </c>
      <c r="R10" s="13">
        <v>0</v>
      </c>
      <c r="S10" s="13">
        <v>0.3</v>
      </c>
      <c r="T10" s="13">
        <v>8.8000000000000007</v>
      </c>
      <c r="U10" s="19">
        <f t="shared" si="5"/>
        <v>0.3</v>
      </c>
      <c r="V10" s="19">
        <f t="shared" si="6"/>
        <v>8.8000000000000007</v>
      </c>
    </row>
    <row r="11" spans="1:22" ht="17" customHeight="1" x14ac:dyDescent="0.2">
      <c r="A11" s="32"/>
      <c r="B11" s="20" t="s">
        <v>13</v>
      </c>
      <c r="C11" s="20">
        <v>0</v>
      </c>
      <c r="D11" s="20">
        <v>3.5</v>
      </c>
      <c r="E11" s="20">
        <v>8.9</v>
      </c>
      <c r="F11" s="19">
        <f t="shared" si="0"/>
        <v>3.5</v>
      </c>
      <c r="G11" s="19">
        <f>E11-C11</f>
        <v>8.9</v>
      </c>
      <c r="H11" s="20">
        <v>0</v>
      </c>
      <c r="I11" s="20">
        <v>3.8</v>
      </c>
      <c r="J11" s="20">
        <v>8</v>
      </c>
      <c r="K11" s="19">
        <f t="shared" si="1"/>
        <v>3.8</v>
      </c>
      <c r="L11" s="19">
        <f t="shared" si="2"/>
        <v>8</v>
      </c>
      <c r="M11" s="20">
        <v>0</v>
      </c>
      <c r="N11" s="20">
        <v>6.2</v>
      </c>
      <c r="O11" s="20">
        <v>8.1</v>
      </c>
      <c r="P11" s="19">
        <f t="shared" si="3"/>
        <v>6.2</v>
      </c>
      <c r="Q11" s="19">
        <f t="shared" si="4"/>
        <v>8.1</v>
      </c>
      <c r="R11" s="20">
        <v>0</v>
      </c>
      <c r="S11" s="20">
        <v>4.9000000000000004</v>
      </c>
      <c r="T11" s="20">
        <v>14.6</v>
      </c>
      <c r="U11" s="19">
        <f t="shared" si="5"/>
        <v>4.9000000000000004</v>
      </c>
      <c r="V11" s="19">
        <f t="shared" si="6"/>
        <v>14.6</v>
      </c>
    </row>
    <row r="12" spans="1:22" ht="17" customHeight="1" x14ac:dyDescent="0.2">
      <c r="B12" s="4"/>
      <c r="C12" s="3"/>
      <c r="D12" s="3"/>
      <c r="E12" s="3"/>
      <c r="F12" s="5"/>
      <c r="G12" s="5"/>
      <c r="H12" s="3"/>
      <c r="I12" s="3"/>
      <c r="J12" s="3"/>
      <c r="K12" s="5"/>
      <c r="L12" s="5"/>
      <c r="M12" s="3"/>
      <c r="N12" s="3"/>
      <c r="O12" s="3"/>
      <c r="P12" s="5"/>
      <c r="Q12" s="5"/>
      <c r="R12" s="3"/>
      <c r="S12" s="3"/>
      <c r="T12" s="3"/>
      <c r="U12" s="5"/>
      <c r="V12" s="5"/>
    </row>
    <row r="13" spans="1:22" ht="17" customHeight="1" x14ac:dyDescent="0.2"/>
  </sheetData>
  <mergeCells count="14">
    <mergeCell ref="A6:A8"/>
    <mergeCell ref="A9:A11"/>
    <mergeCell ref="R3:V3"/>
    <mergeCell ref="R4:T4"/>
    <mergeCell ref="U4:V4"/>
    <mergeCell ref="B3:G3"/>
    <mergeCell ref="H3:L3"/>
    <mergeCell ref="M3:Q3"/>
    <mergeCell ref="C4:E4"/>
    <mergeCell ref="F4:G4"/>
    <mergeCell ref="H4:J4"/>
    <mergeCell ref="K4:L4"/>
    <mergeCell ref="M4:O4"/>
    <mergeCell ref="P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6C and D</vt:lpstr>
      <vt:lpstr>Fig 6E</vt:lpstr>
      <vt:lpstr>Fig 6F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Ffion</dc:creator>
  <cp:lastModifiedBy>Thomas, Ffion</cp:lastModifiedBy>
  <dcterms:created xsi:type="dcterms:W3CDTF">2021-10-03T16:27:21Z</dcterms:created>
  <dcterms:modified xsi:type="dcterms:W3CDTF">2022-03-29T13:39:44Z</dcterms:modified>
</cp:coreProperties>
</file>