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fion/OneDrive - University College London/AIM2 paper documents /LSA_1/"/>
    </mc:Choice>
  </mc:AlternateContent>
  <xr:revisionPtr revIDLastSave="0" documentId="13_ncr:1_{D8EEC92E-BBB4-C647-8B43-EAC2FE9E85C9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lipotype_results_processed" sheetId="1" r:id="rId1"/>
    <sheet name="PS" sheetId="2" r:id="rId2"/>
    <sheet name="PE" sheetId="4" r:id="rId3"/>
    <sheet name="PC" sheetId="5" r:id="rId4"/>
    <sheet name="PI" sheetId="7" r:id="rId5"/>
    <sheet name="EE" sheetId="8" r:id="rId6"/>
    <sheet name="DAG" sheetId="9" r:id="rId7"/>
    <sheet name="PA" sheetId="10" r:id="rId8"/>
    <sheet name="TAG" sheetId="1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51" i="11" l="1"/>
  <c r="AC51" i="11"/>
  <c r="AB52" i="11"/>
  <c r="AC52" i="11"/>
  <c r="AB53" i="11"/>
  <c r="AC53" i="11"/>
  <c r="AB54" i="11"/>
  <c r="AC54" i="11"/>
  <c r="AB55" i="11"/>
  <c r="AC55" i="11"/>
  <c r="AB56" i="11"/>
  <c r="AC56" i="11"/>
  <c r="AB57" i="11"/>
  <c r="AC57" i="11"/>
  <c r="AB58" i="11"/>
  <c r="AC58" i="11"/>
  <c r="AB59" i="11"/>
  <c r="AC59" i="11"/>
  <c r="AB60" i="11"/>
  <c r="AC60" i="11"/>
  <c r="AB61" i="11"/>
  <c r="AC61" i="11"/>
  <c r="AB62" i="11"/>
  <c r="AC62" i="11"/>
  <c r="AB63" i="11"/>
  <c r="AC63" i="11"/>
  <c r="AB64" i="11"/>
  <c r="AC64" i="11"/>
  <c r="AB65" i="11"/>
  <c r="AC65" i="11"/>
  <c r="AB66" i="11"/>
  <c r="AC66" i="11"/>
  <c r="AB67" i="11"/>
  <c r="AC67" i="11"/>
  <c r="AB68" i="11"/>
  <c r="AC68" i="11"/>
  <c r="AB69" i="11"/>
  <c r="AC69" i="11"/>
  <c r="AB70" i="11"/>
  <c r="AC70" i="11"/>
  <c r="AB71" i="11"/>
  <c r="AC71" i="11"/>
  <c r="AB72" i="11"/>
  <c r="AC72" i="11"/>
  <c r="AB73" i="11"/>
  <c r="AC73" i="11"/>
  <c r="AB74" i="11"/>
  <c r="AC74" i="11"/>
  <c r="AB75" i="11"/>
  <c r="AC75" i="11"/>
  <c r="AB76" i="11"/>
  <c r="AC76" i="11"/>
  <c r="AB77" i="11"/>
  <c r="AC77" i="11"/>
  <c r="AB78" i="11"/>
  <c r="AC78" i="11"/>
  <c r="AB79" i="11"/>
  <c r="AC79" i="11"/>
  <c r="AB80" i="11"/>
  <c r="AC80" i="11"/>
  <c r="AB81" i="11"/>
  <c r="AC81" i="11"/>
  <c r="AB82" i="11"/>
  <c r="AC82" i="11"/>
  <c r="AB83" i="11"/>
  <c r="AC83" i="11"/>
  <c r="AB84" i="11"/>
  <c r="AC84" i="11"/>
  <c r="AB85" i="11"/>
  <c r="AC85" i="11"/>
  <c r="AB86" i="11"/>
  <c r="AC86" i="11"/>
  <c r="AB87" i="11"/>
  <c r="AC87" i="11"/>
  <c r="AB88" i="11"/>
  <c r="AC88" i="11"/>
  <c r="AB89" i="11"/>
  <c r="AC89" i="11"/>
  <c r="AB90" i="11"/>
  <c r="AC90" i="11"/>
  <c r="U51" i="11"/>
  <c r="V51" i="11"/>
  <c r="U52" i="11"/>
  <c r="V52" i="11"/>
  <c r="U53" i="11"/>
  <c r="V53" i="11"/>
  <c r="U54" i="11"/>
  <c r="V54" i="11"/>
  <c r="U55" i="11"/>
  <c r="V55" i="11"/>
  <c r="U56" i="11"/>
  <c r="V56" i="11"/>
  <c r="U57" i="11"/>
  <c r="V57" i="11"/>
  <c r="U58" i="11"/>
  <c r="V58" i="11"/>
  <c r="U59" i="11"/>
  <c r="V59" i="11"/>
  <c r="U60" i="11"/>
  <c r="V60" i="11"/>
  <c r="U61" i="11"/>
  <c r="V61" i="11"/>
  <c r="U62" i="11"/>
  <c r="V62" i="11"/>
  <c r="U63" i="11"/>
  <c r="V63" i="11"/>
  <c r="U64" i="11"/>
  <c r="V64" i="11"/>
  <c r="U65" i="11"/>
  <c r="V65" i="11"/>
  <c r="U66" i="11"/>
  <c r="V66" i="11"/>
  <c r="U67" i="11"/>
  <c r="V67" i="11"/>
  <c r="U68" i="11"/>
  <c r="V68" i="11"/>
  <c r="U69" i="11"/>
  <c r="V69" i="11"/>
  <c r="U70" i="11"/>
  <c r="V70" i="11"/>
  <c r="U71" i="11"/>
  <c r="V71" i="11"/>
  <c r="U72" i="11"/>
  <c r="V72" i="11"/>
  <c r="U73" i="11"/>
  <c r="V73" i="11"/>
  <c r="U74" i="11"/>
  <c r="V74" i="11"/>
  <c r="U75" i="11"/>
  <c r="V75" i="11"/>
  <c r="U76" i="11"/>
  <c r="V76" i="11"/>
  <c r="U77" i="11"/>
  <c r="V77" i="11"/>
  <c r="U78" i="11"/>
  <c r="V78" i="11"/>
  <c r="U79" i="11"/>
  <c r="V79" i="11"/>
  <c r="U80" i="11"/>
  <c r="V80" i="11"/>
  <c r="U81" i="11"/>
  <c r="V81" i="11"/>
  <c r="U82" i="11"/>
  <c r="V82" i="11"/>
  <c r="U83" i="11"/>
  <c r="V83" i="11"/>
  <c r="U84" i="11"/>
  <c r="V84" i="11"/>
  <c r="U85" i="11"/>
  <c r="V85" i="11"/>
  <c r="U86" i="11"/>
  <c r="V86" i="11"/>
  <c r="U87" i="11"/>
  <c r="V87" i="11"/>
  <c r="U88" i="11"/>
  <c r="V88" i="11"/>
  <c r="U89" i="11"/>
  <c r="V89" i="11"/>
  <c r="U90" i="11"/>
  <c r="V90" i="11"/>
  <c r="N51" i="11"/>
  <c r="O51" i="11"/>
  <c r="N52" i="11"/>
  <c r="O52" i="11"/>
  <c r="N53" i="11"/>
  <c r="O53" i="11"/>
  <c r="N54" i="11"/>
  <c r="O54" i="11"/>
  <c r="N55" i="11"/>
  <c r="O55" i="11"/>
  <c r="N56" i="11"/>
  <c r="O56" i="11"/>
  <c r="N57" i="11"/>
  <c r="O57" i="11"/>
  <c r="N58" i="11"/>
  <c r="O58" i="11"/>
  <c r="N59" i="11"/>
  <c r="O59" i="11"/>
  <c r="N60" i="11"/>
  <c r="O60" i="11"/>
  <c r="N61" i="11"/>
  <c r="O61" i="11"/>
  <c r="N62" i="11"/>
  <c r="O62" i="11"/>
  <c r="N63" i="11"/>
  <c r="O63" i="11"/>
  <c r="N64" i="11"/>
  <c r="O64" i="11"/>
  <c r="N65" i="11"/>
  <c r="O65" i="11"/>
  <c r="N66" i="11"/>
  <c r="O66" i="11"/>
  <c r="N67" i="11"/>
  <c r="O67" i="11"/>
  <c r="N68" i="11"/>
  <c r="O68" i="11"/>
  <c r="N69" i="11"/>
  <c r="O69" i="11"/>
  <c r="N70" i="11"/>
  <c r="O70" i="11"/>
  <c r="N71" i="11"/>
  <c r="O71" i="11"/>
  <c r="N72" i="11"/>
  <c r="O72" i="11"/>
  <c r="N73" i="11"/>
  <c r="O73" i="11"/>
  <c r="N74" i="11"/>
  <c r="O74" i="11"/>
  <c r="N75" i="11"/>
  <c r="O75" i="11"/>
  <c r="N76" i="11"/>
  <c r="O76" i="11"/>
  <c r="N77" i="11"/>
  <c r="O77" i="11"/>
  <c r="N78" i="11"/>
  <c r="O78" i="11"/>
  <c r="N79" i="11"/>
  <c r="O79" i="11"/>
  <c r="N80" i="11"/>
  <c r="O80" i="11"/>
  <c r="N81" i="11"/>
  <c r="O81" i="11"/>
  <c r="N82" i="11"/>
  <c r="O82" i="11"/>
  <c r="N83" i="11"/>
  <c r="O83" i="11"/>
  <c r="N84" i="11"/>
  <c r="O84" i="11"/>
  <c r="N85" i="11"/>
  <c r="O85" i="11"/>
  <c r="N86" i="11"/>
  <c r="O86" i="11"/>
  <c r="N87" i="11"/>
  <c r="O87" i="11"/>
  <c r="N88" i="11"/>
  <c r="O88" i="11"/>
  <c r="N89" i="11"/>
  <c r="O89" i="11"/>
  <c r="N90" i="11"/>
  <c r="O90" i="11"/>
  <c r="AA90" i="11"/>
  <c r="Z90" i="11"/>
  <c r="Y90" i="11"/>
  <c r="X90" i="11"/>
  <c r="AA89" i="11"/>
  <c r="Z89" i="11"/>
  <c r="Y89" i="11"/>
  <c r="X89" i="11"/>
  <c r="AA88" i="11"/>
  <c r="Z88" i="11"/>
  <c r="Y88" i="11"/>
  <c r="X88" i="11"/>
  <c r="AA87" i="11"/>
  <c r="Z87" i="11"/>
  <c r="Y87" i="11"/>
  <c r="X87" i="11"/>
  <c r="AA86" i="11"/>
  <c r="Z86" i="11"/>
  <c r="Y86" i="11"/>
  <c r="X86" i="11"/>
  <c r="AA85" i="11"/>
  <c r="Z85" i="11"/>
  <c r="Y85" i="11"/>
  <c r="X85" i="11"/>
  <c r="AA84" i="11"/>
  <c r="Z84" i="11"/>
  <c r="Y84" i="11"/>
  <c r="X84" i="11"/>
  <c r="AA83" i="11"/>
  <c r="Z83" i="11"/>
  <c r="Y83" i="11"/>
  <c r="X83" i="11"/>
  <c r="AA82" i="11"/>
  <c r="Z82" i="11"/>
  <c r="Y82" i="11"/>
  <c r="X82" i="11"/>
  <c r="AA81" i="11"/>
  <c r="Z81" i="11"/>
  <c r="Y81" i="11"/>
  <c r="X81" i="11"/>
  <c r="AA80" i="11"/>
  <c r="Z80" i="11"/>
  <c r="Y80" i="11"/>
  <c r="X80" i="11"/>
  <c r="AA79" i="11"/>
  <c r="Z79" i="11"/>
  <c r="Y79" i="11"/>
  <c r="X79" i="11"/>
  <c r="AA78" i="11"/>
  <c r="Z78" i="11"/>
  <c r="Y78" i="11"/>
  <c r="X78" i="11"/>
  <c r="AA77" i="11"/>
  <c r="Z77" i="11"/>
  <c r="Y77" i="11"/>
  <c r="X77" i="11"/>
  <c r="AA76" i="11"/>
  <c r="Z76" i="11"/>
  <c r="Y76" i="11"/>
  <c r="X76" i="11"/>
  <c r="AA75" i="11"/>
  <c r="Z75" i="11"/>
  <c r="Y75" i="11"/>
  <c r="X75" i="11"/>
  <c r="AA74" i="11"/>
  <c r="Z74" i="11"/>
  <c r="Y74" i="11"/>
  <c r="X74" i="11"/>
  <c r="AA73" i="11"/>
  <c r="Z73" i="11"/>
  <c r="Y73" i="11"/>
  <c r="X73" i="11"/>
  <c r="AA72" i="11"/>
  <c r="Z72" i="11"/>
  <c r="Y72" i="11"/>
  <c r="X72" i="11"/>
  <c r="AA71" i="11"/>
  <c r="Z71" i="11"/>
  <c r="Y71" i="11"/>
  <c r="X71" i="11"/>
  <c r="AA70" i="11"/>
  <c r="Z70" i="11"/>
  <c r="Y70" i="11"/>
  <c r="X70" i="11"/>
  <c r="AA69" i="11"/>
  <c r="Z69" i="11"/>
  <c r="Y69" i="11"/>
  <c r="X69" i="11"/>
  <c r="AA68" i="11"/>
  <c r="Z68" i="11"/>
  <c r="Y68" i="11"/>
  <c r="X68" i="11"/>
  <c r="AA67" i="11"/>
  <c r="Z67" i="11"/>
  <c r="Y67" i="11"/>
  <c r="X67" i="11"/>
  <c r="AA66" i="11"/>
  <c r="Z66" i="11"/>
  <c r="Y66" i="11"/>
  <c r="X66" i="11"/>
  <c r="AA65" i="11"/>
  <c r="Z65" i="11"/>
  <c r="Y65" i="11"/>
  <c r="X65" i="11"/>
  <c r="AA64" i="11"/>
  <c r="Z64" i="11"/>
  <c r="Y64" i="11"/>
  <c r="X64" i="11"/>
  <c r="AA63" i="11"/>
  <c r="Z63" i="11"/>
  <c r="Y63" i="11"/>
  <c r="X63" i="11"/>
  <c r="AA62" i="11"/>
  <c r="Z62" i="11"/>
  <c r="Y62" i="11"/>
  <c r="X62" i="11"/>
  <c r="AA61" i="11"/>
  <c r="Z61" i="11"/>
  <c r="Y61" i="11"/>
  <c r="X61" i="11"/>
  <c r="AA60" i="11"/>
  <c r="Z60" i="11"/>
  <c r="Y60" i="11"/>
  <c r="X60" i="11"/>
  <c r="AA59" i="11"/>
  <c r="Z59" i="11"/>
  <c r="Y59" i="11"/>
  <c r="X59" i="11"/>
  <c r="AA58" i="11"/>
  <c r="Z58" i="11"/>
  <c r="Y58" i="11"/>
  <c r="X58" i="11"/>
  <c r="AA57" i="11"/>
  <c r="Z57" i="11"/>
  <c r="Y57" i="11"/>
  <c r="X57" i="11"/>
  <c r="AA56" i="11"/>
  <c r="Z56" i="11"/>
  <c r="Y56" i="11"/>
  <c r="X56" i="11"/>
  <c r="AA55" i="11"/>
  <c r="Z55" i="11"/>
  <c r="Y55" i="11"/>
  <c r="X55" i="11"/>
  <c r="AA54" i="11"/>
  <c r="Z54" i="11"/>
  <c r="Y54" i="11"/>
  <c r="X54" i="11"/>
  <c r="AA53" i="11"/>
  <c r="Z53" i="11"/>
  <c r="Y53" i="11"/>
  <c r="X53" i="11"/>
  <c r="AA52" i="11"/>
  <c r="Z52" i="11"/>
  <c r="Y52" i="11"/>
  <c r="X52" i="11"/>
  <c r="AA51" i="11"/>
  <c r="Z51" i="11"/>
  <c r="Y51" i="11"/>
  <c r="X51" i="11"/>
  <c r="AA50" i="11"/>
  <c r="Z50" i="11"/>
  <c r="Y50" i="11"/>
  <c r="X50" i="11"/>
  <c r="T90" i="11"/>
  <c r="S90" i="11"/>
  <c r="R90" i="11"/>
  <c r="Q90" i="11"/>
  <c r="T89" i="11"/>
  <c r="S89" i="11"/>
  <c r="R89" i="11"/>
  <c r="Q89" i="11"/>
  <c r="T88" i="11"/>
  <c r="S88" i="11"/>
  <c r="R88" i="11"/>
  <c r="Q88" i="11"/>
  <c r="T87" i="11"/>
  <c r="S87" i="11"/>
  <c r="R87" i="11"/>
  <c r="Q87" i="11"/>
  <c r="T86" i="11"/>
  <c r="S86" i="11"/>
  <c r="R86" i="11"/>
  <c r="Q86" i="11"/>
  <c r="T85" i="11"/>
  <c r="S85" i="11"/>
  <c r="R85" i="11"/>
  <c r="Q85" i="11"/>
  <c r="T84" i="11"/>
  <c r="S84" i="11"/>
  <c r="R84" i="11"/>
  <c r="Q84" i="11"/>
  <c r="T83" i="11"/>
  <c r="S83" i="11"/>
  <c r="R83" i="11"/>
  <c r="Q83" i="11"/>
  <c r="T82" i="11"/>
  <c r="S82" i="11"/>
  <c r="R82" i="11"/>
  <c r="Q82" i="11"/>
  <c r="T81" i="11"/>
  <c r="S81" i="11"/>
  <c r="R81" i="11"/>
  <c r="Q81" i="11"/>
  <c r="T80" i="11"/>
  <c r="S80" i="11"/>
  <c r="R80" i="11"/>
  <c r="Q80" i="11"/>
  <c r="T79" i="11"/>
  <c r="S79" i="11"/>
  <c r="R79" i="11"/>
  <c r="Q79" i="11"/>
  <c r="T78" i="11"/>
  <c r="S78" i="11"/>
  <c r="R78" i="11"/>
  <c r="Q78" i="11"/>
  <c r="T77" i="11"/>
  <c r="S77" i="11"/>
  <c r="R77" i="11"/>
  <c r="Q77" i="11"/>
  <c r="T76" i="11"/>
  <c r="S76" i="11"/>
  <c r="R76" i="11"/>
  <c r="Q76" i="11"/>
  <c r="T75" i="11"/>
  <c r="S75" i="11"/>
  <c r="R75" i="11"/>
  <c r="Q75" i="11"/>
  <c r="T74" i="11"/>
  <c r="S74" i="11"/>
  <c r="R74" i="11"/>
  <c r="Q74" i="11"/>
  <c r="T73" i="11"/>
  <c r="S73" i="11"/>
  <c r="R73" i="11"/>
  <c r="Q73" i="11"/>
  <c r="T72" i="11"/>
  <c r="S72" i="11"/>
  <c r="R72" i="11"/>
  <c r="Q72" i="11"/>
  <c r="T71" i="11"/>
  <c r="S71" i="11"/>
  <c r="R71" i="11"/>
  <c r="Q71" i="11"/>
  <c r="T70" i="11"/>
  <c r="S70" i="11"/>
  <c r="R70" i="11"/>
  <c r="Q70" i="11"/>
  <c r="T69" i="11"/>
  <c r="S69" i="11"/>
  <c r="R69" i="11"/>
  <c r="Q69" i="11"/>
  <c r="T68" i="11"/>
  <c r="S68" i="11"/>
  <c r="R68" i="11"/>
  <c r="Q68" i="11"/>
  <c r="T67" i="11"/>
  <c r="S67" i="11"/>
  <c r="R67" i="11"/>
  <c r="Q67" i="11"/>
  <c r="T66" i="11"/>
  <c r="S66" i="11"/>
  <c r="R66" i="11"/>
  <c r="Q66" i="11"/>
  <c r="T65" i="11"/>
  <c r="S65" i="11"/>
  <c r="R65" i="11"/>
  <c r="Q65" i="11"/>
  <c r="T64" i="11"/>
  <c r="S64" i="11"/>
  <c r="R64" i="11"/>
  <c r="Q64" i="11"/>
  <c r="T63" i="11"/>
  <c r="S63" i="11"/>
  <c r="R63" i="11"/>
  <c r="Q63" i="11"/>
  <c r="T62" i="11"/>
  <c r="S62" i="11"/>
  <c r="R62" i="11"/>
  <c r="Q62" i="11"/>
  <c r="T61" i="11"/>
  <c r="S61" i="11"/>
  <c r="R61" i="11"/>
  <c r="Q61" i="11"/>
  <c r="T60" i="11"/>
  <c r="S60" i="11"/>
  <c r="R60" i="11"/>
  <c r="Q60" i="11"/>
  <c r="T59" i="11"/>
  <c r="S59" i="11"/>
  <c r="R59" i="11"/>
  <c r="Q59" i="11"/>
  <c r="T58" i="11"/>
  <c r="S58" i="11"/>
  <c r="R58" i="11"/>
  <c r="Q58" i="11"/>
  <c r="T57" i="11"/>
  <c r="S57" i="11"/>
  <c r="R57" i="11"/>
  <c r="Q57" i="11"/>
  <c r="T56" i="11"/>
  <c r="S56" i="11"/>
  <c r="R56" i="11"/>
  <c r="Q56" i="11"/>
  <c r="T55" i="11"/>
  <c r="S55" i="11"/>
  <c r="R55" i="11"/>
  <c r="Q55" i="11"/>
  <c r="T54" i="11"/>
  <c r="S54" i="11"/>
  <c r="R54" i="11"/>
  <c r="Q54" i="11"/>
  <c r="T53" i="11"/>
  <c r="S53" i="11"/>
  <c r="R53" i="11"/>
  <c r="Q53" i="11"/>
  <c r="T52" i="11"/>
  <c r="S52" i="11"/>
  <c r="R52" i="11"/>
  <c r="Q52" i="11"/>
  <c r="T51" i="11"/>
  <c r="S51" i="11"/>
  <c r="R51" i="11"/>
  <c r="Q51" i="11"/>
  <c r="T50" i="11"/>
  <c r="S50" i="11"/>
  <c r="R50" i="11"/>
  <c r="Q50" i="11"/>
  <c r="K50" i="11"/>
  <c r="L50" i="11"/>
  <c r="M50" i="11"/>
  <c r="K51" i="11"/>
  <c r="L51" i="11"/>
  <c r="M51" i="11"/>
  <c r="K52" i="11"/>
  <c r="L52" i="11"/>
  <c r="M52" i="11"/>
  <c r="K53" i="11"/>
  <c r="L53" i="11"/>
  <c r="M53" i="11"/>
  <c r="K54" i="11"/>
  <c r="L54" i="11"/>
  <c r="M54" i="11"/>
  <c r="K55" i="11"/>
  <c r="L55" i="11"/>
  <c r="M55" i="11"/>
  <c r="K56" i="11"/>
  <c r="L56" i="11"/>
  <c r="M56" i="11"/>
  <c r="K57" i="11"/>
  <c r="L57" i="11"/>
  <c r="M57" i="11"/>
  <c r="K58" i="11"/>
  <c r="L58" i="11"/>
  <c r="M58" i="11"/>
  <c r="K59" i="11"/>
  <c r="L59" i="11"/>
  <c r="M59" i="11"/>
  <c r="K60" i="11"/>
  <c r="L60" i="11"/>
  <c r="M60" i="11"/>
  <c r="K61" i="11"/>
  <c r="L61" i="11"/>
  <c r="M61" i="11"/>
  <c r="K62" i="11"/>
  <c r="L62" i="11"/>
  <c r="M62" i="11"/>
  <c r="K63" i="11"/>
  <c r="L63" i="11"/>
  <c r="M63" i="11"/>
  <c r="K64" i="11"/>
  <c r="L64" i="11"/>
  <c r="M64" i="11"/>
  <c r="K65" i="11"/>
  <c r="L65" i="11"/>
  <c r="M65" i="11"/>
  <c r="K66" i="11"/>
  <c r="L66" i="11"/>
  <c r="M66" i="11"/>
  <c r="K67" i="11"/>
  <c r="L67" i="11"/>
  <c r="M67" i="11"/>
  <c r="K68" i="11"/>
  <c r="L68" i="11"/>
  <c r="M68" i="11"/>
  <c r="K69" i="11"/>
  <c r="L69" i="11"/>
  <c r="M69" i="11"/>
  <c r="K70" i="11"/>
  <c r="L70" i="11"/>
  <c r="M70" i="11"/>
  <c r="K71" i="11"/>
  <c r="L71" i="11"/>
  <c r="M71" i="11"/>
  <c r="K72" i="11"/>
  <c r="L72" i="11"/>
  <c r="M72" i="11"/>
  <c r="K73" i="11"/>
  <c r="L73" i="11"/>
  <c r="M73" i="11"/>
  <c r="K74" i="11"/>
  <c r="L74" i="11"/>
  <c r="M74" i="11"/>
  <c r="K75" i="11"/>
  <c r="L75" i="11"/>
  <c r="M75" i="11"/>
  <c r="K76" i="11"/>
  <c r="L76" i="11"/>
  <c r="M76" i="11"/>
  <c r="K77" i="11"/>
  <c r="L77" i="11"/>
  <c r="M77" i="11"/>
  <c r="K78" i="11"/>
  <c r="L78" i="11"/>
  <c r="M78" i="11"/>
  <c r="K79" i="11"/>
  <c r="L79" i="11"/>
  <c r="M79" i="11"/>
  <c r="K80" i="11"/>
  <c r="L80" i="11"/>
  <c r="M80" i="11"/>
  <c r="K81" i="11"/>
  <c r="L81" i="11"/>
  <c r="M81" i="11"/>
  <c r="K82" i="11"/>
  <c r="L82" i="11"/>
  <c r="M82" i="11"/>
  <c r="K83" i="11"/>
  <c r="L83" i="11"/>
  <c r="M83" i="11"/>
  <c r="K84" i="11"/>
  <c r="L84" i="11"/>
  <c r="M84" i="11"/>
  <c r="K85" i="11"/>
  <c r="L85" i="11"/>
  <c r="M85" i="11"/>
  <c r="K86" i="11"/>
  <c r="L86" i="11"/>
  <c r="M86" i="11"/>
  <c r="K87" i="11"/>
  <c r="L87" i="11"/>
  <c r="M87" i="11"/>
  <c r="K88" i="11"/>
  <c r="L88" i="11"/>
  <c r="M88" i="11"/>
  <c r="K89" i="11"/>
  <c r="L89" i="11"/>
  <c r="M89" i="11"/>
  <c r="K90" i="11"/>
  <c r="L90" i="11"/>
  <c r="M90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152" i="1" l="1"/>
  <c r="J159" i="1"/>
  <c r="E159" i="1"/>
  <c r="R46" i="11"/>
  <c r="AB38" i="11"/>
  <c r="AC38" i="11"/>
  <c r="AB39" i="11"/>
  <c r="AC39" i="11"/>
  <c r="AB40" i="11"/>
  <c r="AC40" i="11"/>
  <c r="AB41" i="11"/>
  <c r="AC41" i="11"/>
  <c r="AB42" i="11"/>
  <c r="AC42" i="11"/>
  <c r="AB43" i="11"/>
  <c r="AC43" i="11"/>
  <c r="AB44" i="11"/>
  <c r="AC44" i="11"/>
  <c r="AB16" i="11"/>
  <c r="AC16" i="11"/>
  <c r="AB17" i="11"/>
  <c r="AC17" i="11"/>
  <c r="AB18" i="11"/>
  <c r="AC18" i="11"/>
  <c r="AB19" i="11"/>
  <c r="AC19" i="11"/>
  <c r="AB20" i="11"/>
  <c r="AC20" i="11"/>
  <c r="AB21" i="11"/>
  <c r="AC21" i="11"/>
  <c r="AB22" i="11"/>
  <c r="AC22" i="11"/>
  <c r="AB23" i="11"/>
  <c r="AC23" i="11"/>
  <c r="AB24" i="11"/>
  <c r="AC24" i="11"/>
  <c r="AB25" i="11"/>
  <c r="AC25" i="11"/>
  <c r="AB26" i="11"/>
  <c r="AC26" i="11"/>
  <c r="AB27" i="11"/>
  <c r="AC27" i="11"/>
  <c r="AB28" i="11"/>
  <c r="AC28" i="11"/>
  <c r="AB29" i="11"/>
  <c r="AC29" i="11"/>
  <c r="AB30" i="11"/>
  <c r="AC30" i="11"/>
  <c r="AB31" i="11"/>
  <c r="AC31" i="11"/>
  <c r="AB32" i="11"/>
  <c r="AC32" i="11"/>
  <c r="AB33" i="11"/>
  <c r="AC33" i="11"/>
  <c r="AB34" i="11"/>
  <c r="AC34" i="11"/>
  <c r="AB35" i="11"/>
  <c r="AC35" i="11"/>
  <c r="AB36" i="11"/>
  <c r="AC36" i="11"/>
  <c r="AB37" i="11"/>
  <c r="AC37" i="11"/>
  <c r="U16" i="11"/>
  <c r="V16" i="11"/>
  <c r="U17" i="11"/>
  <c r="V17" i="11"/>
  <c r="U18" i="11"/>
  <c r="V18" i="11"/>
  <c r="U19" i="11"/>
  <c r="V19" i="11"/>
  <c r="U20" i="11"/>
  <c r="V20" i="11"/>
  <c r="U21" i="11"/>
  <c r="V21" i="11"/>
  <c r="U22" i="11"/>
  <c r="V22" i="11"/>
  <c r="U23" i="11"/>
  <c r="V23" i="11"/>
  <c r="U24" i="11"/>
  <c r="V24" i="11"/>
  <c r="U25" i="11"/>
  <c r="V25" i="11"/>
  <c r="U26" i="11"/>
  <c r="V26" i="11"/>
  <c r="U27" i="11"/>
  <c r="V27" i="11"/>
  <c r="U28" i="11"/>
  <c r="V28" i="11"/>
  <c r="U29" i="11"/>
  <c r="V29" i="11"/>
  <c r="U30" i="11"/>
  <c r="V30" i="11"/>
  <c r="U31" i="11"/>
  <c r="V31" i="11"/>
  <c r="U32" i="11"/>
  <c r="V32" i="11"/>
  <c r="U33" i="11"/>
  <c r="V33" i="11"/>
  <c r="U34" i="11"/>
  <c r="V34" i="11"/>
  <c r="U35" i="11"/>
  <c r="V35" i="11"/>
  <c r="U36" i="11"/>
  <c r="V36" i="11"/>
  <c r="U37" i="11"/>
  <c r="V37" i="11"/>
  <c r="U38" i="11"/>
  <c r="V38" i="11"/>
  <c r="U39" i="11"/>
  <c r="V39" i="11"/>
  <c r="U40" i="11"/>
  <c r="V40" i="11"/>
  <c r="U41" i="11"/>
  <c r="V41" i="11"/>
  <c r="U42" i="11"/>
  <c r="V42" i="11"/>
  <c r="U43" i="11"/>
  <c r="V43" i="11"/>
  <c r="U44" i="11"/>
  <c r="V44" i="11"/>
  <c r="N42" i="11"/>
  <c r="O42" i="11"/>
  <c r="N43" i="11"/>
  <c r="O43" i="11"/>
  <c r="N44" i="11"/>
  <c r="O44" i="11"/>
  <c r="N16" i="11"/>
  <c r="O16" i="11"/>
  <c r="N17" i="11"/>
  <c r="O17" i="11"/>
  <c r="N18" i="11"/>
  <c r="O18" i="11"/>
  <c r="N19" i="11"/>
  <c r="O19" i="11"/>
  <c r="N20" i="11"/>
  <c r="O20" i="11"/>
  <c r="N21" i="11"/>
  <c r="O21" i="11"/>
  <c r="N22" i="11"/>
  <c r="O22" i="11"/>
  <c r="N23" i="11"/>
  <c r="O23" i="11"/>
  <c r="N24" i="11"/>
  <c r="O24" i="11"/>
  <c r="N25" i="11"/>
  <c r="O25" i="11"/>
  <c r="N26" i="11"/>
  <c r="O26" i="11"/>
  <c r="N27" i="11"/>
  <c r="O27" i="11"/>
  <c r="N28" i="11"/>
  <c r="O28" i="11"/>
  <c r="N29" i="11"/>
  <c r="O29" i="11"/>
  <c r="N30" i="11"/>
  <c r="O30" i="11"/>
  <c r="N31" i="11"/>
  <c r="O31" i="11"/>
  <c r="N32" i="11"/>
  <c r="O32" i="11"/>
  <c r="N33" i="11"/>
  <c r="O33" i="11"/>
  <c r="N34" i="11"/>
  <c r="O34" i="11"/>
  <c r="N35" i="11"/>
  <c r="O35" i="11"/>
  <c r="N36" i="11"/>
  <c r="O36" i="11"/>
  <c r="N37" i="11"/>
  <c r="O37" i="11"/>
  <c r="N38" i="11"/>
  <c r="O38" i="11"/>
  <c r="N39" i="11"/>
  <c r="O39" i="11"/>
  <c r="N40" i="11"/>
  <c r="O40" i="11"/>
  <c r="N41" i="11"/>
  <c r="O41" i="11"/>
  <c r="AA46" i="11"/>
  <c r="Z46" i="11"/>
  <c r="Y46" i="11"/>
  <c r="X46" i="11"/>
  <c r="T46" i="11"/>
  <c r="S46" i="11"/>
  <c r="Q46" i="11"/>
  <c r="L46" i="11"/>
  <c r="K46" i="11"/>
  <c r="J46" i="11"/>
  <c r="AC15" i="11"/>
  <c r="AB15" i="11"/>
  <c r="V15" i="11"/>
  <c r="U15" i="11"/>
  <c r="O15" i="11"/>
  <c r="N15" i="11"/>
  <c r="AC14" i="11"/>
  <c r="AB14" i="11"/>
  <c r="V14" i="11"/>
  <c r="U14" i="11"/>
  <c r="O14" i="11"/>
  <c r="N14" i="11"/>
  <c r="AC13" i="11"/>
  <c r="AB13" i="11"/>
  <c r="V13" i="11"/>
  <c r="U13" i="11"/>
  <c r="O13" i="11"/>
  <c r="N13" i="11"/>
  <c r="AC12" i="11"/>
  <c r="AB12" i="11"/>
  <c r="V12" i="11"/>
  <c r="U12" i="11"/>
  <c r="O12" i="11"/>
  <c r="N12" i="11"/>
  <c r="AC11" i="11"/>
  <c r="AB11" i="11"/>
  <c r="V11" i="11"/>
  <c r="U11" i="11"/>
  <c r="O11" i="11"/>
  <c r="N11" i="11"/>
  <c r="AC10" i="11"/>
  <c r="AB10" i="11"/>
  <c r="V10" i="11"/>
  <c r="U10" i="11"/>
  <c r="O10" i="11"/>
  <c r="N10" i="11"/>
  <c r="AC9" i="11"/>
  <c r="AB9" i="11"/>
  <c r="V9" i="11"/>
  <c r="U9" i="11"/>
  <c r="O9" i="11"/>
  <c r="N9" i="11"/>
  <c r="AC8" i="11"/>
  <c r="AB8" i="11"/>
  <c r="V8" i="11"/>
  <c r="U8" i="11"/>
  <c r="O8" i="11"/>
  <c r="N8" i="11"/>
  <c r="AC7" i="11"/>
  <c r="AB7" i="11"/>
  <c r="V7" i="11"/>
  <c r="U7" i="11"/>
  <c r="O7" i="11"/>
  <c r="N7" i="11"/>
  <c r="AC6" i="11"/>
  <c r="AB6" i="11"/>
  <c r="V6" i="11"/>
  <c r="U6" i="11"/>
  <c r="O6" i="11"/>
  <c r="N6" i="11"/>
  <c r="AC5" i="11"/>
  <c r="AB5" i="11"/>
  <c r="V5" i="11"/>
  <c r="U5" i="11"/>
  <c r="O5" i="11"/>
  <c r="N5" i="11"/>
  <c r="AC4" i="11"/>
  <c r="AB4" i="11"/>
  <c r="V4" i="11"/>
  <c r="U4" i="11"/>
  <c r="O4" i="11"/>
  <c r="N4" i="11"/>
  <c r="AA9" i="10"/>
  <c r="Z9" i="10"/>
  <c r="Y9" i="10"/>
  <c r="Y13" i="10" s="1"/>
  <c r="X9" i="10"/>
  <c r="T9" i="10"/>
  <c r="S9" i="10"/>
  <c r="S16" i="10" s="1"/>
  <c r="R9" i="10"/>
  <c r="R16" i="10" s="1"/>
  <c r="Q9" i="10"/>
  <c r="M9" i="10"/>
  <c r="L9" i="10"/>
  <c r="K9" i="10"/>
  <c r="K16" i="10" s="1"/>
  <c r="J9" i="10"/>
  <c r="J16" i="10" s="1"/>
  <c r="AC7" i="10"/>
  <c r="AB7" i="10"/>
  <c r="V7" i="10"/>
  <c r="U7" i="10"/>
  <c r="O7" i="10"/>
  <c r="N7" i="10"/>
  <c r="AC6" i="10"/>
  <c r="AB6" i="10"/>
  <c r="V6" i="10"/>
  <c r="U6" i="10"/>
  <c r="O6" i="10"/>
  <c r="N6" i="10"/>
  <c r="AC5" i="10"/>
  <c r="AB5" i="10"/>
  <c r="V5" i="10"/>
  <c r="U5" i="10"/>
  <c r="O5" i="10"/>
  <c r="N5" i="10"/>
  <c r="AC4" i="10"/>
  <c r="AB4" i="10"/>
  <c r="V4" i="10"/>
  <c r="U4" i="10"/>
  <c r="O4" i="10"/>
  <c r="N4" i="10"/>
  <c r="AA16" i="9"/>
  <c r="Z16" i="9"/>
  <c r="Y16" i="9"/>
  <c r="X16" i="9"/>
  <c r="T16" i="9"/>
  <c r="S16" i="9"/>
  <c r="R16" i="9"/>
  <c r="Q16" i="9"/>
  <c r="Q23" i="9" s="1"/>
  <c r="M16" i="9"/>
  <c r="L16" i="9"/>
  <c r="K16" i="9"/>
  <c r="J16" i="9"/>
  <c r="AC14" i="9"/>
  <c r="AB14" i="9"/>
  <c r="V14" i="9"/>
  <c r="U14" i="9"/>
  <c r="O14" i="9"/>
  <c r="N14" i="9"/>
  <c r="AC13" i="9"/>
  <c r="AB13" i="9"/>
  <c r="V13" i="9"/>
  <c r="U13" i="9"/>
  <c r="O13" i="9"/>
  <c r="N13" i="9"/>
  <c r="AC12" i="9"/>
  <c r="AB12" i="9"/>
  <c r="V12" i="9"/>
  <c r="U12" i="9"/>
  <c r="O12" i="9"/>
  <c r="N12" i="9"/>
  <c r="AC11" i="9"/>
  <c r="AB11" i="9"/>
  <c r="V11" i="9"/>
  <c r="U11" i="9"/>
  <c r="O11" i="9"/>
  <c r="N11" i="9"/>
  <c r="AC10" i="9"/>
  <c r="AB10" i="9"/>
  <c r="V10" i="9"/>
  <c r="U10" i="9"/>
  <c r="O10" i="9"/>
  <c r="N10" i="9"/>
  <c r="AC9" i="9"/>
  <c r="AB9" i="9"/>
  <c r="V9" i="9"/>
  <c r="U9" i="9"/>
  <c r="O9" i="9"/>
  <c r="N9" i="9"/>
  <c r="AC8" i="9"/>
  <c r="AB8" i="9"/>
  <c r="V8" i="9"/>
  <c r="U8" i="9"/>
  <c r="O8" i="9"/>
  <c r="N8" i="9"/>
  <c r="AC7" i="9"/>
  <c r="AB7" i="9"/>
  <c r="V7" i="9"/>
  <c r="U7" i="9"/>
  <c r="O7" i="9"/>
  <c r="N7" i="9"/>
  <c r="AC6" i="9"/>
  <c r="AB6" i="9"/>
  <c r="V6" i="9"/>
  <c r="U6" i="9"/>
  <c r="O6" i="9"/>
  <c r="N6" i="9"/>
  <c r="AC5" i="9"/>
  <c r="AB5" i="9"/>
  <c r="V5" i="9"/>
  <c r="U5" i="9"/>
  <c r="O5" i="9"/>
  <c r="N5" i="9"/>
  <c r="AC4" i="9"/>
  <c r="AB4" i="9"/>
  <c r="V4" i="9"/>
  <c r="U4" i="9"/>
  <c r="O4" i="9"/>
  <c r="N4" i="9"/>
  <c r="X16" i="8"/>
  <c r="S16" i="8"/>
  <c r="R16" i="8"/>
  <c r="Q16" i="8"/>
  <c r="M16" i="8"/>
  <c r="L16" i="8"/>
  <c r="AA10" i="8"/>
  <c r="Z10" i="8"/>
  <c r="Y10" i="8"/>
  <c r="X10" i="8"/>
  <c r="T10" i="8"/>
  <c r="S10" i="8"/>
  <c r="Q10" i="8"/>
  <c r="Q17" i="8" s="1"/>
  <c r="M10" i="8"/>
  <c r="L10" i="8"/>
  <c r="K10" i="8"/>
  <c r="K16" i="8" s="1"/>
  <c r="J10" i="8"/>
  <c r="AC8" i="8"/>
  <c r="AB8" i="8"/>
  <c r="V8" i="8"/>
  <c r="U8" i="8"/>
  <c r="O8" i="8"/>
  <c r="N8" i="8"/>
  <c r="AC7" i="8"/>
  <c r="AB7" i="8"/>
  <c r="V7" i="8"/>
  <c r="U7" i="8"/>
  <c r="O7" i="8"/>
  <c r="N7" i="8"/>
  <c r="AC6" i="8"/>
  <c r="AB6" i="8"/>
  <c r="V6" i="8"/>
  <c r="U6" i="8"/>
  <c r="O6" i="8"/>
  <c r="N6" i="8"/>
  <c r="AC5" i="8"/>
  <c r="AB5" i="8"/>
  <c r="V5" i="8"/>
  <c r="U5" i="8"/>
  <c r="O5" i="8"/>
  <c r="N5" i="8"/>
  <c r="AC4" i="8"/>
  <c r="AB4" i="8"/>
  <c r="V4" i="8"/>
  <c r="U4" i="8"/>
  <c r="O4" i="8"/>
  <c r="N4" i="8"/>
  <c r="AA18" i="7"/>
  <c r="AA32" i="7" s="1"/>
  <c r="Z18" i="7"/>
  <c r="Z32" i="7" s="1"/>
  <c r="Y18" i="7"/>
  <c r="Y33" i="7" s="1"/>
  <c r="X18" i="7"/>
  <c r="X24" i="7" s="1"/>
  <c r="T18" i="7"/>
  <c r="T33" i="7" s="1"/>
  <c r="S18" i="7"/>
  <c r="S24" i="7" s="1"/>
  <c r="R18" i="7"/>
  <c r="R32" i="7" s="1"/>
  <c r="Q18" i="7"/>
  <c r="Q31" i="7" s="1"/>
  <c r="M18" i="7"/>
  <c r="M32" i="7" s="1"/>
  <c r="L18" i="7"/>
  <c r="L32" i="7" s="1"/>
  <c r="K18" i="7"/>
  <c r="K33" i="7" s="1"/>
  <c r="J18" i="7"/>
  <c r="AC16" i="7"/>
  <c r="AB16" i="7"/>
  <c r="V16" i="7"/>
  <c r="U16" i="7"/>
  <c r="O16" i="7"/>
  <c r="N16" i="7"/>
  <c r="AC15" i="7"/>
  <c r="AB15" i="7"/>
  <c r="V15" i="7"/>
  <c r="U15" i="7"/>
  <c r="O15" i="7"/>
  <c r="N15" i="7"/>
  <c r="AC14" i="7"/>
  <c r="AB14" i="7"/>
  <c r="V14" i="7"/>
  <c r="U14" i="7"/>
  <c r="O14" i="7"/>
  <c r="N14" i="7"/>
  <c r="AC13" i="7"/>
  <c r="AB13" i="7"/>
  <c r="V13" i="7"/>
  <c r="U13" i="7"/>
  <c r="O13" i="7"/>
  <c r="N13" i="7"/>
  <c r="AC12" i="7"/>
  <c r="AB12" i="7"/>
  <c r="V12" i="7"/>
  <c r="U12" i="7"/>
  <c r="O12" i="7"/>
  <c r="N12" i="7"/>
  <c r="AC11" i="7"/>
  <c r="AB11" i="7"/>
  <c r="V11" i="7"/>
  <c r="U11" i="7"/>
  <c r="O11" i="7"/>
  <c r="N11" i="7"/>
  <c r="AC10" i="7"/>
  <c r="AB10" i="7"/>
  <c r="V10" i="7"/>
  <c r="U10" i="7"/>
  <c r="O10" i="7"/>
  <c r="N10" i="7"/>
  <c r="AC9" i="7"/>
  <c r="AB9" i="7"/>
  <c r="V9" i="7"/>
  <c r="U9" i="7"/>
  <c r="O9" i="7"/>
  <c r="N9" i="7"/>
  <c r="AC8" i="7"/>
  <c r="AB8" i="7"/>
  <c r="V8" i="7"/>
  <c r="U8" i="7"/>
  <c r="O8" i="7"/>
  <c r="N8" i="7"/>
  <c r="AC7" i="7"/>
  <c r="AB7" i="7"/>
  <c r="V7" i="7"/>
  <c r="U7" i="7"/>
  <c r="O7" i="7"/>
  <c r="N7" i="7"/>
  <c r="AC6" i="7"/>
  <c r="AB6" i="7"/>
  <c r="V6" i="7"/>
  <c r="U6" i="7"/>
  <c r="O6" i="7"/>
  <c r="N6" i="7"/>
  <c r="AC5" i="7"/>
  <c r="AB5" i="7"/>
  <c r="V5" i="7"/>
  <c r="U5" i="7"/>
  <c r="O5" i="7"/>
  <c r="N5" i="7"/>
  <c r="AC4" i="7"/>
  <c r="AB4" i="7"/>
  <c r="V4" i="7"/>
  <c r="U4" i="7"/>
  <c r="O4" i="7"/>
  <c r="N4" i="7"/>
  <c r="AA15" i="5"/>
  <c r="Z15" i="5"/>
  <c r="Y15" i="5"/>
  <c r="Y23" i="5" s="1"/>
  <c r="X15" i="5"/>
  <c r="X27" i="5" s="1"/>
  <c r="T15" i="5"/>
  <c r="T25" i="5" s="1"/>
  <c r="S15" i="5"/>
  <c r="S21" i="5" s="1"/>
  <c r="R15" i="5"/>
  <c r="Q15" i="5"/>
  <c r="Q27" i="5" s="1"/>
  <c r="M15" i="5"/>
  <c r="L15" i="5"/>
  <c r="K15" i="5"/>
  <c r="K25" i="5" s="1"/>
  <c r="J15" i="5"/>
  <c r="AC13" i="5"/>
  <c r="AB13" i="5"/>
  <c r="V13" i="5"/>
  <c r="U13" i="5"/>
  <c r="O13" i="5"/>
  <c r="N13" i="5"/>
  <c r="AC12" i="5"/>
  <c r="AB12" i="5"/>
  <c r="V12" i="5"/>
  <c r="U12" i="5"/>
  <c r="O12" i="5"/>
  <c r="N12" i="5"/>
  <c r="AC11" i="5"/>
  <c r="AB11" i="5"/>
  <c r="V11" i="5"/>
  <c r="U11" i="5"/>
  <c r="O11" i="5"/>
  <c r="N11" i="5"/>
  <c r="AC10" i="5"/>
  <c r="AB10" i="5"/>
  <c r="V10" i="5"/>
  <c r="U10" i="5"/>
  <c r="O10" i="5"/>
  <c r="N10" i="5"/>
  <c r="AC9" i="5"/>
  <c r="AB9" i="5"/>
  <c r="V9" i="5"/>
  <c r="U9" i="5"/>
  <c r="O9" i="5"/>
  <c r="N9" i="5"/>
  <c r="AC8" i="5"/>
  <c r="AB8" i="5"/>
  <c r="V8" i="5"/>
  <c r="U8" i="5"/>
  <c r="O8" i="5"/>
  <c r="N8" i="5"/>
  <c r="AC7" i="5"/>
  <c r="AB7" i="5"/>
  <c r="V7" i="5"/>
  <c r="U7" i="5"/>
  <c r="O7" i="5"/>
  <c r="N7" i="5"/>
  <c r="AC6" i="5"/>
  <c r="AB6" i="5"/>
  <c r="V6" i="5"/>
  <c r="U6" i="5"/>
  <c r="O6" i="5"/>
  <c r="N6" i="5"/>
  <c r="AC5" i="5"/>
  <c r="AB5" i="5"/>
  <c r="V5" i="5"/>
  <c r="U5" i="5"/>
  <c r="O5" i="5"/>
  <c r="N5" i="5"/>
  <c r="AC4" i="5"/>
  <c r="AB4" i="5"/>
  <c r="V4" i="5"/>
  <c r="U4" i="5"/>
  <c r="O4" i="5"/>
  <c r="N4" i="5"/>
  <c r="AA18" i="4"/>
  <c r="AA29" i="4" s="1"/>
  <c r="Z18" i="4"/>
  <c r="Z32" i="4" s="1"/>
  <c r="Y18" i="4"/>
  <c r="Y33" i="4" s="1"/>
  <c r="X18" i="4"/>
  <c r="X29" i="4" s="1"/>
  <c r="T18" i="4"/>
  <c r="T30" i="4" s="1"/>
  <c r="S18" i="4"/>
  <c r="S32" i="4" s="1"/>
  <c r="R18" i="4"/>
  <c r="R29" i="4" s="1"/>
  <c r="Q18" i="4"/>
  <c r="Q31" i="4" s="1"/>
  <c r="K18" i="4"/>
  <c r="K28" i="4" s="1"/>
  <c r="L18" i="4"/>
  <c r="M18" i="4"/>
  <c r="J18" i="4"/>
  <c r="J21" i="4" s="1"/>
  <c r="Y29" i="4"/>
  <c r="Z29" i="4"/>
  <c r="Y30" i="4"/>
  <c r="AA30" i="4"/>
  <c r="Y31" i="4"/>
  <c r="AA31" i="4"/>
  <c r="Y32" i="4"/>
  <c r="X33" i="4"/>
  <c r="Z33" i="4"/>
  <c r="T29" i="4"/>
  <c r="S30" i="4"/>
  <c r="T31" i="4"/>
  <c r="Q32" i="4"/>
  <c r="R33" i="4"/>
  <c r="S33" i="4"/>
  <c r="J33" i="4"/>
  <c r="K33" i="4"/>
  <c r="L33" i="4"/>
  <c r="M33" i="4"/>
  <c r="J29" i="4"/>
  <c r="K29" i="4"/>
  <c r="L29" i="4"/>
  <c r="M29" i="4"/>
  <c r="J30" i="4"/>
  <c r="K30" i="4"/>
  <c r="L30" i="4"/>
  <c r="M30" i="4"/>
  <c r="J31" i="4"/>
  <c r="K31" i="4"/>
  <c r="L31" i="4"/>
  <c r="M31" i="4"/>
  <c r="J32" i="4"/>
  <c r="K32" i="4"/>
  <c r="L32" i="4"/>
  <c r="M32" i="4"/>
  <c r="AB12" i="4"/>
  <c r="AC12" i="4"/>
  <c r="AB13" i="4"/>
  <c r="AC13" i="4"/>
  <c r="AB14" i="4"/>
  <c r="AC14" i="4"/>
  <c r="AB15" i="4"/>
  <c r="AC15" i="4"/>
  <c r="AB16" i="4"/>
  <c r="AC16" i="4"/>
  <c r="U12" i="4"/>
  <c r="V12" i="4"/>
  <c r="U13" i="4"/>
  <c r="V13" i="4"/>
  <c r="U14" i="4"/>
  <c r="V14" i="4"/>
  <c r="U15" i="4"/>
  <c r="V15" i="4"/>
  <c r="U16" i="4"/>
  <c r="V16" i="4"/>
  <c r="N12" i="4"/>
  <c r="O12" i="4"/>
  <c r="N13" i="4"/>
  <c r="O13" i="4"/>
  <c r="N14" i="4"/>
  <c r="O14" i="4"/>
  <c r="N15" i="4"/>
  <c r="O15" i="4"/>
  <c r="N16" i="4"/>
  <c r="O16" i="4"/>
  <c r="S24" i="4"/>
  <c r="R24" i="4"/>
  <c r="Q24" i="4"/>
  <c r="M24" i="4"/>
  <c r="K24" i="4"/>
  <c r="L28" i="4"/>
  <c r="AC11" i="4"/>
  <c r="AB11" i="4"/>
  <c r="V11" i="4"/>
  <c r="U11" i="4"/>
  <c r="O11" i="4"/>
  <c r="N11" i="4"/>
  <c r="AC10" i="4"/>
  <c r="AB10" i="4"/>
  <c r="V10" i="4"/>
  <c r="U10" i="4"/>
  <c r="O10" i="4"/>
  <c r="N10" i="4"/>
  <c r="AC9" i="4"/>
  <c r="AB9" i="4"/>
  <c r="V9" i="4"/>
  <c r="U9" i="4"/>
  <c r="O9" i="4"/>
  <c r="N9" i="4"/>
  <c r="AC8" i="4"/>
  <c r="AB8" i="4"/>
  <c r="V8" i="4"/>
  <c r="U8" i="4"/>
  <c r="O8" i="4"/>
  <c r="N8" i="4"/>
  <c r="AC7" i="4"/>
  <c r="AB7" i="4"/>
  <c r="V7" i="4"/>
  <c r="U7" i="4"/>
  <c r="O7" i="4"/>
  <c r="N7" i="4"/>
  <c r="AC6" i="4"/>
  <c r="AB6" i="4"/>
  <c r="V6" i="4"/>
  <c r="U6" i="4"/>
  <c r="O6" i="4"/>
  <c r="N6" i="4"/>
  <c r="AC5" i="4"/>
  <c r="AB5" i="4"/>
  <c r="V5" i="4"/>
  <c r="U5" i="4"/>
  <c r="O5" i="4"/>
  <c r="N5" i="4"/>
  <c r="AC4" i="4"/>
  <c r="AB4" i="4"/>
  <c r="V4" i="4"/>
  <c r="U4" i="4"/>
  <c r="O4" i="4"/>
  <c r="N4" i="4"/>
  <c r="AA23" i="2"/>
  <c r="AA22" i="2"/>
  <c r="T23" i="2"/>
  <c r="S23" i="2"/>
  <c r="Q23" i="2"/>
  <c r="T22" i="2"/>
  <c r="S22" i="2"/>
  <c r="Q22" i="2"/>
  <c r="T19" i="2"/>
  <c r="S19" i="2"/>
  <c r="R19" i="2"/>
  <c r="Q19" i="2"/>
  <c r="M19" i="2"/>
  <c r="M22" i="2"/>
  <c r="M23" i="2"/>
  <c r="M16" i="2"/>
  <c r="K19" i="2"/>
  <c r="K22" i="2"/>
  <c r="L22" i="2"/>
  <c r="K16" i="2"/>
  <c r="Z13" i="2"/>
  <c r="Z24" i="2" s="1"/>
  <c r="Y13" i="2"/>
  <c r="Y24" i="2" s="1"/>
  <c r="X13" i="2"/>
  <c r="S13" i="2"/>
  <c r="S24" i="2" s="1"/>
  <c r="R13" i="2"/>
  <c r="R24" i="2" s="1"/>
  <c r="Q13" i="2"/>
  <c r="AA13" i="2"/>
  <c r="AA24" i="2" s="1"/>
  <c r="T13" i="2"/>
  <c r="T24" i="2" s="1"/>
  <c r="M13" i="2"/>
  <c r="M17" i="2" s="1"/>
  <c r="L13" i="2"/>
  <c r="L19" i="2" s="1"/>
  <c r="K13" i="2"/>
  <c r="K18" i="2" s="1"/>
  <c r="J13" i="2"/>
  <c r="N10" i="2"/>
  <c r="O10" i="2"/>
  <c r="U10" i="2"/>
  <c r="V10" i="2"/>
  <c r="AB10" i="2"/>
  <c r="AC10" i="2"/>
  <c r="B159" i="1"/>
  <c r="S159" i="1"/>
  <c r="R159" i="1"/>
  <c r="S158" i="1"/>
  <c r="R158" i="1"/>
  <c r="S157" i="1"/>
  <c r="R157" i="1"/>
  <c r="S156" i="1"/>
  <c r="R156" i="1"/>
  <c r="S155" i="1"/>
  <c r="R155" i="1"/>
  <c r="S154" i="1"/>
  <c r="R154" i="1"/>
  <c r="S153" i="1"/>
  <c r="R153" i="1"/>
  <c r="S152" i="1"/>
  <c r="R152" i="1"/>
  <c r="S151" i="1"/>
  <c r="R151" i="1"/>
  <c r="C158" i="1"/>
  <c r="D158" i="1"/>
  <c r="E158" i="1"/>
  <c r="I158" i="1"/>
  <c r="J158" i="1"/>
  <c r="K158" i="1"/>
  <c r="L158" i="1"/>
  <c r="P158" i="1"/>
  <c r="Q158" i="1"/>
  <c r="B158" i="1"/>
  <c r="C157" i="1"/>
  <c r="D157" i="1"/>
  <c r="E157" i="1"/>
  <c r="I157" i="1"/>
  <c r="J157" i="1"/>
  <c r="K157" i="1"/>
  <c r="L157" i="1"/>
  <c r="P157" i="1"/>
  <c r="Q157" i="1"/>
  <c r="B157" i="1"/>
  <c r="C159" i="1"/>
  <c r="D159" i="1"/>
  <c r="I159" i="1"/>
  <c r="K159" i="1"/>
  <c r="L159" i="1"/>
  <c r="P159" i="1"/>
  <c r="Q159" i="1"/>
  <c r="C156" i="1"/>
  <c r="D156" i="1"/>
  <c r="E156" i="1"/>
  <c r="I156" i="1"/>
  <c r="J156" i="1"/>
  <c r="K156" i="1"/>
  <c r="L156" i="1"/>
  <c r="P156" i="1"/>
  <c r="Q156" i="1"/>
  <c r="B156" i="1"/>
  <c r="C155" i="1"/>
  <c r="D155" i="1"/>
  <c r="E155" i="1"/>
  <c r="I155" i="1"/>
  <c r="J155" i="1"/>
  <c r="K155" i="1"/>
  <c r="L155" i="1"/>
  <c r="P155" i="1"/>
  <c r="Q155" i="1"/>
  <c r="B155" i="1"/>
  <c r="C154" i="1"/>
  <c r="D154" i="1"/>
  <c r="E154" i="1"/>
  <c r="I154" i="1"/>
  <c r="J154" i="1"/>
  <c r="K154" i="1"/>
  <c r="L154" i="1"/>
  <c r="P154" i="1"/>
  <c r="Q154" i="1"/>
  <c r="B154" i="1"/>
  <c r="C153" i="1"/>
  <c r="D153" i="1"/>
  <c r="E153" i="1"/>
  <c r="I153" i="1"/>
  <c r="J153" i="1"/>
  <c r="K153" i="1"/>
  <c r="L153" i="1"/>
  <c r="P153" i="1"/>
  <c r="Q153" i="1"/>
  <c r="B153" i="1"/>
  <c r="C152" i="1"/>
  <c r="D152" i="1"/>
  <c r="E152" i="1"/>
  <c r="I152" i="1"/>
  <c r="K152" i="1"/>
  <c r="L152" i="1"/>
  <c r="P152" i="1"/>
  <c r="Q152" i="1"/>
  <c r="B152" i="1"/>
  <c r="C151" i="1"/>
  <c r="D151" i="1"/>
  <c r="E151" i="1"/>
  <c r="I151" i="1"/>
  <c r="J151" i="1"/>
  <c r="K151" i="1"/>
  <c r="L151" i="1"/>
  <c r="P151" i="1"/>
  <c r="Q151" i="1"/>
  <c r="T151" i="1" s="1"/>
  <c r="B151" i="1"/>
  <c r="AC11" i="2"/>
  <c r="AB11" i="2"/>
  <c r="AC9" i="2"/>
  <c r="AB9" i="2"/>
  <c r="AC8" i="2"/>
  <c r="AB8" i="2"/>
  <c r="AC7" i="2"/>
  <c r="AB7" i="2"/>
  <c r="AC6" i="2"/>
  <c r="AB6" i="2"/>
  <c r="AC5" i="2"/>
  <c r="AB5" i="2"/>
  <c r="AC4" i="2"/>
  <c r="AB4" i="2"/>
  <c r="V11" i="2"/>
  <c r="U11" i="2"/>
  <c r="V9" i="2"/>
  <c r="U9" i="2"/>
  <c r="V8" i="2"/>
  <c r="U8" i="2"/>
  <c r="V7" i="2"/>
  <c r="U7" i="2"/>
  <c r="V6" i="2"/>
  <c r="U6" i="2"/>
  <c r="V5" i="2"/>
  <c r="U5" i="2"/>
  <c r="V4" i="2"/>
  <c r="U4" i="2"/>
  <c r="O5" i="2"/>
  <c r="O6" i="2"/>
  <c r="O7" i="2"/>
  <c r="O8" i="2"/>
  <c r="O9" i="2"/>
  <c r="O11" i="2"/>
  <c r="O4" i="2"/>
  <c r="N5" i="2"/>
  <c r="N6" i="2"/>
  <c r="N7" i="2"/>
  <c r="N8" i="2"/>
  <c r="N9" i="2"/>
  <c r="N11" i="2"/>
  <c r="N4" i="2"/>
  <c r="N152" i="1" l="1"/>
  <c r="G153" i="1"/>
  <c r="N159" i="1"/>
  <c r="G151" i="1"/>
  <c r="U152" i="1"/>
  <c r="U159" i="1"/>
  <c r="U157" i="1"/>
  <c r="N157" i="1"/>
  <c r="G158" i="1"/>
  <c r="G159" i="1"/>
  <c r="F151" i="1"/>
  <c r="M152" i="1"/>
  <c r="F152" i="1"/>
  <c r="U153" i="1"/>
  <c r="N153" i="1"/>
  <c r="G154" i="1"/>
  <c r="M154" i="1"/>
  <c r="U155" i="1"/>
  <c r="N155" i="1"/>
  <c r="G156" i="1"/>
  <c r="M156" i="1"/>
  <c r="G157" i="1"/>
  <c r="M158" i="1"/>
  <c r="U151" i="1"/>
  <c r="N151" i="1"/>
  <c r="G152" i="1"/>
  <c r="F157" i="1"/>
  <c r="U158" i="1"/>
  <c r="N158" i="1"/>
  <c r="T157" i="1"/>
  <c r="F153" i="1"/>
  <c r="U154" i="1"/>
  <c r="N154" i="1"/>
  <c r="G155" i="1"/>
  <c r="U156" i="1"/>
  <c r="N156" i="1"/>
  <c r="T159" i="1"/>
  <c r="F156" i="1"/>
  <c r="T153" i="1"/>
  <c r="T155" i="1"/>
  <c r="F159" i="1"/>
  <c r="F155" i="1"/>
  <c r="F158" i="1"/>
  <c r="F154" i="1"/>
  <c r="M151" i="1"/>
  <c r="M153" i="1"/>
  <c r="M155" i="1"/>
  <c r="M157" i="1"/>
  <c r="M159" i="1"/>
  <c r="T152" i="1"/>
  <c r="T154" i="1"/>
  <c r="T156" i="1"/>
  <c r="T158" i="1"/>
  <c r="V13" i="2"/>
  <c r="Q32" i="7"/>
  <c r="Q24" i="7"/>
  <c r="Z30" i="4"/>
  <c r="T26" i="4"/>
  <c r="T32" i="4"/>
  <c r="S31" i="4"/>
  <c r="S29" i="4"/>
  <c r="AA32" i="4"/>
  <c r="Z31" i="4"/>
  <c r="S26" i="4"/>
  <c r="Z28" i="4"/>
  <c r="T33" i="4"/>
  <c r="AA33" i="4"/>
  <c r="V19" i="2"/>
  <c r="N13" i="2"/>
  <c r="L24" i="2"/>
  <c r="K23" i="2"/>
  <c r="J22" i="2"/>
  <c r="L20" i="2"/>
  <c r="J18" i="2"/>
  <c r="M20" i="2"/>
  <c r="M24" i="2"/>
  <c r="R16" i="2"/>
  <c r="R17" i="2"/>
  <c r="R18" i="2"/>
  <c r="R20" i="2"/>
  <c r="R21" i="2"/>
  <c r="R22" i="2"/>
  <c r="V22" i="2" s="1"/>
  <c r="R23" i="2"/>
  <c r="U23" i="2" s="1"/>
  <c r="Y16" i="2"/>
  <c r="Y17" i="2"/>
  <c r="Y18" i="2"/>
  <c r="Y19" i="2"/>
  <c r="Y20" i="2"/>
  <c r="Y21" i="2"/>
  <c r="Y22" i="2"/>
  <c r="Y23" i="2"/>
  <c r="AB13" i="2"/>
  <c r="J16" i="2"/>
  <c r="K24" i="2"/>
  <c r="J23" i="2"/>
  <c r="L21" i="2"/>
  <c r="K20" i="2"/>
  <c r="J19" i="2"/>
  <c r="L17" i="2"/>
  <c r="S16" i="2"/>
  <c r="S17" i="2"/>
  <c r="S18" i="2"/>
  <c r="S20" i="2"/>
  <c r="S21" i="2"/>
  <c r="Z16" i="2"/>
  <c r="Z17" i="2"/>
  <c r="Z18" i="2"/>
  <c r="Z19" i="2"/>
  <c r="Z20" i="2"/>
  <c r="Z21" i="2"/>
  <c r="Z22" i="2"/>
  <c r="Z23" i="2"/>
  <c r="U13" i="2"/>
  <c r="L16" i="2"/>
  <c r="J24" i="2"/>
  <c r="K21" i="2"/>
  <c r="J20" i="2"/>
  <c r="L18" i="2"/>
  <c r="K17" i="2"/>
  <c r="M18" i="2"/>
  <c r="T16" i="2"/>
  <c r="T17" i="2"/>
  <c r="T18" i="2"/>
  <c r="T20" i="2"/>
  <c r="T21" i="2"/>
  <c r="AA16" i="2"/>
  <c r="AA17" i="2"/>
  <c r="AA18" i="2"/>
  <c r="AA19" i="2"/>
  <c r="AA20" i="2"/>
  <c r="AA21" i="2"/>
  <c r="L23" i="2"/>
  <c r="J21" i="2"/>
  <c r="J17" i="2"/>
  <c r="M21" i="2"/>
  <c r="Q16" i="2"/>
  <c r="U16" i="2" s="1"/>
  <c r="Q17" i="2"/>
  <c r="Q18" i="2"/>
  <c r="Q20" i="2"/>
  <c r="Q21" i="2"/>
  <c r="V21" i="2" s="1"/>
  <c r="Q24" i="2"/>
  <c r="X16" i="2"/>
  <c r="X17" i="2"/>
  <c r="X18" i="2"/>
  <c r="X19" i="2"/>
  <c r="X20" i="2"/>
  <c r="X21" i="2"/>
  <c r="X22" i="2"/>
  <c r="X23" i="2"/>
  <c r="X24" i="2"/>
  <c r="J50" i="11"/>
  <c r="O46" i="11"/>
  <c r="N46" i="11"/>
  <c r="AC46" i="11"/>
  <c r="AB46" i="11"/>
  <c r="U46" i="11"/>
  <c r="V46" i="11"/>
  <c r="X16" i="10"/>
  <c r="Q16" i="10"/>
  <c r="K13" i="10"/>
  <c r="L16" i="10"/>
  <c r="M16" i="10"/>
  <c r="K15" i="10"/>
  <c r="T15" i="10"/>
  <c r="T13" i="10"/>
  <c r="Y15" i="10"/>
  <c r="N9" i="10"/>
  <c r="AB9" i="10"/>
  <c r="L13" i="10"/>
  <c r="Q13" i="10"/>
  <c r="Z13" i="10"/>
  <c r="J14" i="10"/>
  <c r="S14" i="10"/>
  <c r="X14" i="10"/>
  <c r="L15" i="10"/>
  <c r="Q15" i="10"/>
  <c r="Z15" i="10"/>
  <c r="O9" i="10"/>
  <c r="AC9" i="10"/>
  <c r="M13" i="10"/>
  <c r="R13" i="10"/>
  <c r="AA13" i="10"/>
  <c r="K14" i="10"/>
  <c r="T14" i="10"/>
  <c r="Y14" i="10"/>
  <c r="M15" i="10"/>
  <c r="R15" i="10"/>
  <c r="AA15" i="10"/>
  <c r="T16" i="10"/>
  <c r="V16" i="10" s="1"/>
  <c r="Y16" i="10"/>
  <c r="U9" i="10"/>
  <c r="J13" i="10"/>
  <c r="S13" i="10"/>
  <c r="X13" i="10"/>
  <c r="L14" i="10"/>
  <c r="Q14" i="10"/>
  <c r="Z14" i="10"/>
  <c r="J15" i="10"/>
  <c r="S15" i="10"/>
  <c r="X15" i="10"/>
  <c r="Z16" i="10"/>
  <c r="V9" i="10"/>
  <c r="M14" i="10"/>
  <c r="R14" i="10"/>
  <c r="AA14" i="10"/>
  <c r="AA16" i="10"/>
  <c r="R22" i="9"/>
  <c r="L22" i="9"/>
  <c r="S22" i="9"/>
  <c r="M22" i="9"/>
  <c r="X22" i="9"/>
  <c r="Q22" i="9"/>
  <c r="K22" i="9"/>
  <c r="L19" i="9"/>
  <c r="L29" i="9"/>
  <c r="Z27" i="9"/>
  <c r="Z21" i="9"/>
  <c r="L23" i="9"/>
  <c r="AA19" i="9"/>
  <c r="V16" i="9"/>
  <c r="M19" i="9"/>
  <c r="Z19" i="9"/>
  <c r="Z25" i="9"/>
  <c r="Q19" i="9"/>
  <c r="L21" i="9"/>
  <c r="Z23" i="9"/>
  <c r="L27" i="9"/>
  <c r="Q29" i="9"/>
  <c r="Q25" i="9"/>
  <c r="R19" i="9"/>
  <c r="Q21" i="9"/>
  <c r="L25" i="9"/>
  <c r="Q27" i="9"/>
  <c r="Z29" i="9"/>
  <c r="N16" i="9"/>
  <c r="AB16" i="9"/>
  <c r="J20" i="9"/>
  <c r="S20" i="9"/>
  <c r="X20" i="9"/>
  <c r="J22" i="9"/>
  <c r="J24" i="9"/>
  <c r="S24" i="9"/>
  <c r="X24" i="9"/>
  <c r="J26" i="9"/>
  <c r="S26" i="9"/>
  <c r="X26" i="9"/>
  <c r="J28" i="9"/>
  <c r="S28" i="9"/>
  <c r="X28" i="9"/>
  <c r="O16" i="9"/>
  <c r="AC16" i="9"/>
  <c r="K20" i="9"/>
  <c r="T20" i="9"/>
  <c r="Y20" i="9"/>
  <c r="M21" i="9"/>
  <c r="R21" i="9"/>
  <c r="AA21" i="9"/>
  <c r="T22" i="9"/>
  <c r="Y22" i="9"/>
  <c r="M23" i="9"/>
  <c r="R23" i="9"/>
  <c r="AA23" i="9"/>
  <c r="K24" i="9"/>
  <c r="T24" i="9"/>
  <c r="Y24" i="9"/>
  <c r="M25" i="9"/>
  <c r="R25" i="9"/>
  <c r="AA25" i="9"/>
  <c r="K26" i="9"/>
  <c r="T26" i="9"/>
  <c r="Y26" i="9"/>
  <c r="M27" i="9"/>
  <c r="R27" i="9"/>
  <c r="AA27" i="9"/>
  <c r="K28" i="9"/>
  <c r="T28" i="9"/>
  <c r="Y28" i="9"/>
  <c r="M29" i="9"/>
  <c r="R29" i="9"/>
  <c r="AA29" i="9"/>
  <c r="U16" i="9"/>
  <c r="J19" i="9"/>
  <c r="S19" i="9"/>
  <c r="X19" i="9"/>
  <c r="L20" i="9"/>
  <c r="Q20" i="9"/>
  <c r="Z20" i="9"/>
  <c r="J21" i="9"/>
  <c r="S21" i="9"/>
  <c r="X21" i="9"/>
  <c r="Z22" i="9"/>
  <c r="J23" i="9"/>
  <c r="S23" i="9"/>
  <c r="X23" i="9"/>
  <c r="L24" i="9"/>
  <c r="Q24" i="9"/>
  <c r="Z24" i="9"/>
  <c r="J25" i="9"/>
  <c r="S25" i="9"/>
  <c r="X25" i="9"/>
  <c r="L26" i="9"/>
  <c r="Q26" i="9"/>
  <c r="Z26" i="9"/>
  <c r="J27" i="9"/>
  <c r="S27" i="9"/>
  <c r="X27" i="9"/>
  <c r="L28" i="9"/>
  <c r="Q28" i="9"/>
  <c r="Z28" i="9"/>
  <c r="J29" i="9"/>
  <c r="S29" i="9"/>
  <c r="X29" i="9"/>
  <c r="K19" i="9"/>
  <c r="T19" i="9"/>
  <c r="Y19" i="9"/>
  <c r="M20" i="9"/>
  <c r="R20" i="9"/>
  <c r="AA20" i="9"/>
  <c r="K21" i="9"/>
  <c r="T21" i="9"/>
  <c r="Y21" i="9"/>
  <c r="AA22" i="9"/>
  <c r="K23" i="9"/>
  <c r="T23" i="9"/>
  <c r="Y23" i="9"/>
  <c r="M24" i="9"/>
  <c r="R24" i="9"/>
  <c r="AA24" i="9"/>
  <c r="K25" i="9"/>
  <c r="T25" i="9"/>
  <c r="Y25" i="9"/>
  <c r="M26" i="9"/>
  <c r="R26" i="9"/>
  <c r="AA26" i="9"/>
  <c r="K27" i="9"/>
  <c r="T27" i="9"/>
  <c r="Y27" i="9"/>
  <c r="M28" i="9"/>
  <c r="R28" i="9"/>
  <c r="AA28" i="9"/>
  <c r="K29" i="9"/>
  <c r="T29" i="9"/>
  <c r="Y29" i="9"/>
  <c r="V10" i="8"/>
  <c r="J13" i="8"/>
  <c r="S13" i="8"/>
  <c r="X13" i="8"/>
  <c r="N10" i="8"/>
  <c r="AB10" i="8"/>
  <c r="L13" i="8"/>
  <c r="Q13" i="8"/>
  <c r="Z13" i="8"/>
  <c r="J14" i="8"/>
  <c r="S14" i="8"/>
  <c r="X14" i="8"/>
  <c r="L15" i="8"/>
  <c r="Q15" i="8"/>
  <c r="Z15" i="8"/>
  <c r="J16" i="8"/>
  <c r="L17" i="8"/>
  <c r="Z17" i="8"/>
  <c r="O10" i="8"/>
  <c r="AC10" i="8"/>
  <c r="M13" i="8"/>
  <c r="R13" i="8"/>
  <c r="AA13" i="8"/>
  <c r="K14" i="8"/>
  <c r="T14" i="8"/>
  <c r="Y14" i="8"/>
  <c r="M15" i="8"/>
  <c r="R15" i="8"/>
  <c r="AA15" i="8"/>
  <c r="T16" i="8"/>
  <c r="V16" i="8" s="1"/>
  <c r="Y16" i="8"/>
  <c r="M17" i="8"/>
  <c r="R17" i="8"/>
  <c r="AA17" i="8"/>
  <c r="U10" i="8"/>
  <c r="L14" i="8"/>
  <c r="Q14" i="8"/>
  <c r="Z14" i="8"/>
  <c r="J15" i="8"/>
  <c r="S15" i="8"/>
  <c r="X15" i="8"/>
  <c r="Z16" i="8"/>
  <c r="J17" i="8"/>
  <c r="S17" i="8"/>
  <c r="X17" i="8"/>
  <c r="K13" i="8"/>
  <c r="T13" i="8"/>
  <c r="Y13" i="8"/>
  <c r="M14" i="8"/>
  <c r="R14" i="8"/>
  <c r="AA14" i="8"/>
  <c r="K15" i="8"/>
  <c r="T15" i="8"/>
  <c r="Y15" i="8"/>
  <c r="AA16" i="8"/>
  <c r="K17" i="8"/>
  <c r="T17" i="8"/>
  <c r="Y17" i="8"/>
  <c r="M24" i="7"/>
  <c r="Q25" i="7"/>
  <c r="R24" i="7"/>
  <c r="K24" i="7"/>
  <c r="M31" i="7"/>
  <c r="L24" i="7"/>
  <c r="M27" i="7"/>
  <c r="AA31" i="7"/>
  <c r="AA27" i="7"/>
  <c r="R25" i="7"/>
  <c r="Q21" i="7"/>
  <c r="R29" i="7"/>
  <c r="Q33" i="7"/>
  <c r="L23" i="7"/>
  <c r="R21" i="7"/>
  <c r="M23" i="7"/>
  <c r="AA23" i="7"/>
  <c r="L25" i="7"/>
  <c r="Z25" i="7"/>
  <c r="Q27" i="7"/>
  <c r="L29" i="7"/>
  <c r="Z29" i="7"/>
  <c r="R33" i="7"/>
  <c r="V18" i="7"/>
  <c r="L21" i="7"/>
  <c r="Z21" i="7"/>
  <c r="Q23" i="7"/>
  <c r="M25" i="7"/>
  <c r="AA25" i="7"/>
  <c r="R27" i="7"/>
  <c r="M29" i="7"/>
  <c r="AA29" i="7"/>
  <c r="R31" i="7"/>
  <c r="L33" i="7"/>
  <c r="Z33" i="7"/>
  <c r="Z23" i="7"/>
  <c r="M21" i="7"/>
  <c r="AA21" i="7"/>
  <c r="R23" i="7"/>
  <c r="L27" i="7"/>
  <c r="Z27" i="7"/>
  <c r="Q29" i="7"/>
  <c r="L31" i="7"/>
  <c r="Z31" i="7"/>
  <c r="M33" i="7"/>
  <c r="AA33" i="7"/>
  <c r="J32" i="7"/>
  <c r="J28" i="7"/>
  <c r="J33" i="7"/>
  <c r="J31" i="7"/>
  <c r="J29" i="7"/>
  <c r="J27" i="7"/>
  <c r="J25" i="7"/>
  <c r="J23" i="7"/>
  <c r="J21" i="7"/>
  <c r="J30" i="7"/>
  <c r="J24" i="7"/>
  <c r="O18" i="7"/>
  <c r="J26" i="7"/>
  <c r="N18" i="7"/>
  <c r="X32" i="7"/>
  <c r="X30" i="7"/>
  <c r="X28" i="7"/>
  <c r="X33" i="7"/>
  <c r="X31" i="7"/>
  <c r="X29" i="7"/>
  <c r="X27" i="7"/>
  <c r="X25" i="7"/>
  <c r="X23" i="7"/>
  <c r="X21" i="7"/>
  <c r="AC18" i="7"/>
  <c r="X26" i="7"/>
  <c r="X22" i="7"/>
  <c r="AB18" i="7"/>
  <c r="J22" i="7"/>
  <c r="S26" i="7"/>
  <c r="S33" i="7"/>
  <c r="S31" i="7"/>
  <c r="S29" i="7"/>
  <c r="S27" i="7"/>
  <c r="S25" i="7"/>
  <c r="S23" i="7"/>
  <c r="S21" i="7"/>
  <c r="S32" i="7"/>
  <c r="S30" i="7"/>
  <c r="S28" i="7"/>
  <c r="S22" i="7"/>
  <c r="K22" i="7"/>
  <c r="T22" i="7"/>
  <c r="Y22" i="7"/>
  <c r="T24" i="7"/>
  <c r="Y24" i="7"/>
  <c r="K26" i="7"/>
  <c r="T26" i="7"/>
  <c r="Y26" i="7"/>
  <c r="K28" i="7"/>
  <c r="T28" i="7"/>
  <c r="Y28" i="7"/>
  <c r="K30" i="7"/>
  <c r="T30" i="7"/>
  <c r="Y30" i="7"/>
  <c r="K32" i="7"/>
  <c r="T32" i="7"/>
  <c r="Y32" i="7"/>
  <c r="U18" i="7"/>
  <c r="L22" i="7"/>
  <c r="Q22" i="7"/>
  <c r="Z22" i="7"/>
  <c r="Z24" i="7"/>
  <c r="L26" i="7"/>
  <c r="Q26" i="7"/>
  <c r="Z26" i="7"/>
  <c r="L28" i="7"/>
  <c r="Q28" i="7"/>
  <c r="Z28" i="7"/>
  <c r="L30" i="7"/>
  <c r="Q30" i="7"/>
  <c r="Z30" i="7"/>
  <c r="K21" i="7"/>
  <c r="T21" i="7"/>
  <c r="Y21" i="7"/>
  <c r="M22" i="7"/>
  <c r="R22" i="7"/>
  <c r="AA22" i="7"/>
  <c r="K23" i="7"/>
  <c r="T23" i="7"/>
  <c r="Y23" i="7"/>
  <c r="AA24" i="7"/>
  <c r="K25" i="7"/>
  <c r="T25" i="7"/>
  <c r="Y25" i="7"/>
  <c r="M26" i="7"/>
  <c r="R26" i="7"/>
  <c r="AA26" i="7"/>
  <c r="K27" i="7"/>
  <c r="T27" i="7"/>
  <c r="Y27" i="7"/>
  <c r="M28" i="7"/>
  <c r="R28" i="7"/>
  <c r="AA28" i="7"/>
  <c r="K29" i="7"/>
  <c r="T29" i="7"/>
  <c r="Y29" i="7"/>
  <c r="M30" i="7"/>
  <c r="R30" i="7"/>
  <c r="AA30" i="7"/>
  <c r="K31" i="7"/>
  <c r="T31" i="7"/>
  <c r="Y31" i="7"/>
  <c r="K21" i="5"/>
  <c r="Q21" i="5"/>
  <c r="R21" i="5"/>
  <c r="X21" i="5"/>
  <c r="Q18" i="5"/>
  <c r="Q22" i="5"/>
  <c r="R18" i="5"/>
  <c r="R22" i="5"/>
  <c r="T21" i="5"/>
  <c r="L21" i="5"/>
  <c r="M21" i="5"/>
  <c r="L20" i="5"/>
  <c r="Z20" i="5"/>
  <c r="Z24" i="5"/>
  <c r="Z26" i="5"/>
  <c r="M20" i="5"/>
  <c r="AA24" i="5"/>
  <c r="AA26" i="5"/>
  <c r="L18" i="5"/>
  <c r="Z18" i="5"/>
  <c r="Q20" i="5"/>
  <c r="L22" i="5"/>
  <c r="Z22" i="5"/>
  <c r="Q24" i="5"/>
  <c r="Q26" i="5"/>
  <c r="L24" i="5"/>
  <c r="L26" i="5"/>
  <c r="AA20" i="5"/>
  <c r="M24" i="5"/>
  <c r="M26" i="5"/>
  <c r="M18" i="5"/>
  <c r="AA18" i="5"/>
  <c r="R20" i="5"/>
  <c r="M22" i="5"/>
  <c r="AA22" i="5"/>
  <c r="R24" i="5"/>
  <c r="R26" i="5"/>
  <c r="AC15" i="5"/>
  <c r="Y19" i="5"/>
  <c r="J26" i="5"/>
  <c r="J24" i="5"/>
  <c r="J22" i="5"/>
  <c r="J20" i="5"/>
  <c r="J18" i="5"/>
  <c r="N15" i="5"/>
  <c r="S26" i="5"/>
  <c r="S24" i="5"/>
  <c r="S22" i="5"/>
  <c r="S20" i="5"/>
  <c r="S18" i="5"/>
  <c r="J19" i="5"/>
  <c r="S19" i="5"/>
  <c r="J23" i="5"/>
  <c r="S23" i="5"/>
  <c r="X25" i="5"/>
  <c r="J27" i="5"/>
  <c r="S27" i="5"/>
  <c r="Y26" i="5"/>
  <c r="Y24" i="5"/>
  <c r="Y22" i="5"/>
  <c r="Y20" i="5"/>
  <c r="Y18" i="5"/>
  <c r="Y27" i="5"/>
  <c r="K26" i="5"/>
  <c r="K24" i="5"/>
  <c r="K22" i="5"/>
  <c r="K20" i="5"/>
  <c r="K18" i="5"/>
  <c r="O15" i="5"/>
  <c r="T26" i="5"/>
  <c r="T24" i="5"/>
  <c r="T22" i="5"/>
  <c r="T20" i="5"/>
  <c r="T18" i="5"/>
  <c r="T27" i="5"/>
  <c r="K19" i="5"/>
  <c r="T19" i="5"/>
  <c r="Y21" i="5"/>
  <c r="K23" i="5"/>
  <c r="T23" i="5"/>
  <c r="Y25" i="5"/>
  <c r="K27" i="5"/>
  <c r="X26" i="5"/>
  <c r="X24" i="5"/>
  <c r="X22" i="5"/>
  <c r="X20" i="5"/>
  <c r="X18" i="5"/>
  <c r="AB15" i="5"/>
  <c r="X19" i="5"/>
  <c r="J21" i="5"/>
  <c r="X23" i="5"/>
  <c r="J25" i="5"/>
  <c r="S25" i="5"/>
  <c r="U15" i="5"/>
  <c r="L19" i="5"/>
  <c r="Q19" i="5"/>
  <c r="Z19" i="5"/>
  <c r="Z21" i="5"/>
  <c r="L23" i="5"/>
  <c r="Q23" i="5"/>
  <c r="Z23" i="5"/>
  <c r="L25" i="5"/>
  <c r="Q25" i="5"/>
  <c r="Z25" i="5"/>
  <c r="L27" i="5"/>
  <c r="Z27" i="5"/>
  <c r="V15" i="5"/>
  <c r="M19" i="5"/>
  <c r="R19" i="5"/>
  <c r="AA19" i="5"/>
  <c r="AA21" i="5"/>
  <c r="M23" i="5"/>
  <c r="R23" i="5"/>
  <c r="AA23" i="5"/>
  <c r="M25" i="5"/>
  <c r="R25" i="5"/>
  <c r="AA25" i="5"/>
  <c r="M27" i="5"/>
  <c r="R27" i="5"/>
  <c r="AA27" i="5"/>
  <c r="Q26" i="4"/>
  <c r="Q30" i="4"/>
  <c r="AB33" i="4"/>
  <c r="X32" i="4"/>
  <c r="AC32" i="4" s="1"/>
  <c r="X31" i="4"/>
  <c r="AB29" i="4"/>
  <c r="Y28" i="4"/>
  <c r="AC33" i="4"/>
  <c r="X30" i="4"/>
  <c r="AC30" i="4" s="1"/>
  <c r="AC29" i="4"/>
  <c r="AC31" i="4"/>
  <c r="Q33" i="4"/>
  <c r="R32" i="4"/>
  <c r="R31" i="4"/>
  <c r="U33" i="4"/>
  <c r="Q29" i="4"/>
  <c r="V29" i="4" s="1"/>
  <c r="R30" i="4"/>
  <c r="O32" i="4"/>
  <c r="N30" i="4"/>
  <c r="O30" i="4"/>
  <c r="O33" i="4"/>
  <c r="N31" i="4"/>
  <c r="N32" i="4"/>
  <c r="N29" i="4"/>
  <c r="N33" i="4"/>
  <c r="V33" i="4"/>
  <c r="O31" i="4"/>
  <c r="O29" i="4"/>
  <c r="K27" i="4"/>
  <c r="K21" i="4"/>
  <c r="L27" i="4"/>
  <c r="M21" i="4"/>
  <c r="M27" i="4"/>
  <c r="T28" i="4"/>
  <c r="T27" i="4"/>
  <c r="AA27" i="4"/>
  <c r="AA28" i="4"/>
  <c r="T24" i="4"/>
  <c r="V24" i="4" s="1"/>
  <c r="Q27" i="4"/>
  <c r="Q28" i="4"/>
  <c r="S27" i="4"/>
  <c r="S28" i="4"/>
  <c r="M28" i="4"/>
  <c r="T23" i="4"/>
  <c r="L21" i="4"/>
  <c r="T25" i="4"/>
  <c r="Q23" i="4"/>
  <c r="Q25" i="4"/>
  <c r="Q21" i="4"/>
  <c r="Z21" i="4"/>
  <c r="Y21" i="4"/>
  <c r="K23" i="4"/>
  <c r="Y23" i="4"/>
  <c r="K25" i="4"/>
  <c r="Y25" i="4"/>
  <c r="Y27" i="4"/>
  <c r="O18" i="4"/>
  <c r="AC18" i="4"/>
  <c r="T21" i="4"/>
  <c r="L23" i="4"/>
  <c r="Z23" i="4"/>
  <c r="L25" i="4"/>
  <c r="Z25" i="4"/>
  <c r="Z27" i="4"/>
  <c r="U18" i="4"/>
  <c r="S21" i="4"/>
  <c r="X21" i="4"/>
  <c r="L22" i="4"/>
  <c r="Q22" i="4"/>
  <c r="Z22" i="4"/>
  <c r="J23" i="4"/>
  <c r="S23" i="4"/>
  <c r="X23" i="4"/>
  <c r="L24" i="4"/>
  <c r="Z24" i="4"/>
  <c r="J25" i="4"/>
  <c r="S25" i="4"/>
  <c r="X25" i="4"/>
  <c r="L26" i="4"/>
  <c r="Z26" i="4"/>
  <c r="J27" i="4"/>
  <c r="X27" i="4"/>
  <c r="V18" i="4"/>
  <c r="M22" i="4"/>
  <c r="R22" i="4"/>
  <c r="AA22" i="4"/>
  <c r="AA24" i="4"/>
  <c r="M26" i="4"/>
  <c r="R26" i="4"/>
  <c r="AA26" i="4"/>
  <c r="R28" i="4"/>
  <c r="N18" i="4"/>
  <c r="AB18" i="4"/>
  <c r="J22" i="4"/>
  <c r="S22" i="4"/>
  <c r="X22" i="4"/>
  <c r="J24" i="4"/>
  <c r="X24" i="4"/>
  <c r="J26" i="4"/>
  <c r="X26" i="4"/>
  <c r="J28" i="4"/>
  <c r="X28" i="4"/>
  <c r="R21" i="4"/>
  <c r="AA21" i="4"/>
  <c r="K22" i="4"/>
  <c r="T22" i="4"/>
  <c r="Y22" i="4"/>
  <c r="M23" i="4"/>
  <c r="R23" i="4"/>
  <c r="AA23" i="4"/>
  <c r="Y24" i="4"/>
  <c r="M25" i="4"/>
  <c r="R25" i="4"/>
  <c r="AA25" i="4"/>
  <c r="K26" i="4"/>
  <c r="Y26" i="4"/>
  <c r="R27" i="4"/>
  <c r="AC21" i="2"/>
  <c r="U19" i="2"/>
  <c r="V17" i="2"/>
  <c r="V23" i="2"/>
  <c r="U22" i="2"/>
  <c r="O13" i="2"/>
  <c r="AC13" i="2"/>
  <c r="J161" i="1"/>
  <c r="S161" i="1"/>
  <c r="R161" i="1"/>
  <c r="B161" i="1"/>
  <c r="D161" i="1"/>
  <c r="Q161" i="1"/>
  <c r="C161" i="1"/>
  <c r="E161" i="1"/>
  <c r="K161" i="1"/>
  <c r="I161" i="1"/>
  <c r="P161" i="1"/>
  <c r="L161" i="1"/>
  <c r="U21" i="5" l="1"/>
  <c r="V32" i="7"/>
  <c r="V21" i="5"/>
  <c r="U31" i="4"/>
  <c r="U29" i="4"/>
  <c r="V31" i="4"/>
  <c r="U26" i="4"/>
  <c r="R34" i="4"/>
  <c r="AB31" i="4"/>
  <c r="AB20" i="2"/>
  <c r="AC16" i="2"/>
  <c r="AC17" i="2"/>
  <c r="U18" i="2"/>
  <c r="U17" i="2"/>
  <c r="V16" i="2"/>
  <c r="AC19" i="2"/>
  <c r="AB19" i="2"/>
  <c r="V20" i="2"/>
  <c r="U20" i="2"/>
  <c r="AB16" i="2"/>
  <c r="AB22" i="2"/>
  <c r="AB18" i="2"/>
  <c r="V18" i="2"/>
  <c r="N17" i="2"/>
  <c r="O17" i="2"/>
  <c r="N19" i="2"/>
  <c r="O19" i="2"/>
  <c r="AC22" i="2"/>
  <c r="AC18" i="2"/>
  <c r="O18" i="2"/>
  <c r="N18" i="2"/>
  <c r="AC20" i="2"/>
  <c r="O22" i="2"/>
  <c r="N22" i="2"/>
  <c r="AB23" i="2"/>
  <c r="N23" i="2"/>
  <c r="O23" i="2"/>
  <c r="U21" i="2"/>
  <c r="AC23" i="2"/>
  <c r="AB21" i="2"/>
  <c r="AB17" i="2"/>
  <c r="N21" i="2"/>
  <c r="O21" i="2"/>
  <c r="O20" i="2"/>
  <c r="N20" i="2"/>
  <c r="O16" i="2"/>
  <c r="N16" i="2"/>
  <c r="U50" i="11"/>
  <c r="AC50" i="11"/>
  <c r="AB50" i="11"/>
  <c r="V50" i="11"/>
  <c r="O50" i="11"/>
  <c r="N50" i="11"/>
  <c r="K17" i="10"/>
  <c r="AC16" i="10"/>
  <c r="Z17" i="10"/>
  <c r="Y17" i="10"/>
  <c r="T17" i="10"/>
  <c r="O15" i="10"/>
  <c r="N15" i="10"/>
  <c r="AC13" i="10"/>
  <c r="AB13" i="10"/>
  <c r="X17" i="10"/>
  <c r="L17" i="10"/>
  <c r="S17" i="10"/>
  <c r="AA17" i="10"/>
  <c r="V15" i="10"/>
  <c r="U15" i="10"/>
  <c r="O14" i="10"/>
  <c r="N14" i="10"/>
  <c r="AC15" i="10"/>
  <c r="AB15" i="10"/>
  <c r="V14" i="10"/>
  <c r="U14" i="10"/>
  <c r="O13" i="10"/>
  <c r="N13" i="10"/>
  <c r="J17" i="10"/>
  <c r="R17" i="10"/>
  <c r="AB16" i="10"/>
  <c r="M17" i="10"/>
  <c r="O16" i="10"/>
  <c r="N16" i="10"/>
  <c r="AC14" i="10"/>
  <c r="AB14" i="10"/>
  <c r="Q17" i="10"/>
  <c r="V13" i="10"/>
  <c r="U13" i="10"/>
  <c r="U16" i="10"/>
  <c r="V22" i="9"/>
  <c r="U22" i="9"/>
  <c r="Z30" i="9"/>
  <c r="U27" i="9"/>
  <c r="U23" i="9"/>
  <c r="V21" i="9"/>
  <c r="AA30" i="9"/>
  <c r="L30" i="9"/>
  <c r="U29" i="9"/>
  <c r="U25" i="9"/>
  <c r="AB22" i="9"/>
  <c r="M30" i="9"/>
  <c r="Q30" i="9"/>
  <c r="AC29" i="9"/>
  <c r="AB29" i="9"/>
  <c r="O27" i="9"/>
  <c r="N27" i="9"/>
  <c r="V24" i="9"/>
  <c r="U24" i="9"/>
  <c r="AC28" i="9"/>
  <c r="AB28" i="9"/>
  <c r="AC24" i="9"/>
  <c r="AB24" i="9"/>
  <c r="R30" i="9"/>
  <c r="K30" i="9"/>
  <c r="O21" i="9"/>
  <c r="N21" i="9"/>
  <c r="AC19" i="9"/>
  <c r="AB19" i="9"/>
  <c r="X30" i="9"/>
  <c r="O22" i="9"/>
  <c r="N22" i="9"/>
  <c r="O20" i="9"/>
  <c r="N20" i="9"/>
  <c r="V27" i="9"/>
  <c r="V25" i="9"/>
  <c r="AC25" i="9"/>
  <c r="AB25" i="9"/>
  <c r="O29" i="9"/>
  <c r="N29" i="9"/>
  <c r="AC27" i="9"/>
  <c r="AB27" i="9"/>
  <c r="V26" i="9"/>
  <c r="U26" i="9"/>
  <c r="O25" i="9"/>
  <c r="N25" i="9"/>
  <c r="AC23" i="9"/>
  <c r="AB23" i="9"/>
  <c r="S30" i="9"/>
  <c r="O28" i="9"/>
  <c r="N28" i="9"/>
  <c r="O26" i="9"/>
  <c r="N26" i="9"/>
  <c r="O24" i="9"/>
  <c r="N24" i="9"/>
  <c r="U21" i="9"/>
  <c r="U19" i="9"/>
  <c r="AC22" i="9"/>
  <c r="V23" i="9"/>
  <c r="T30" i="9"/>
  <c r="V28" i="9"/>
  <c r="U28" i="9"/>
  <c r="O23" i="9"/>
  <c r="N23" i="9"/>
  <c r="V19" i="9"/>
  <c r="AC26" i="9"/>
  <c r="AB26" i="9"/>
  <c r="V29" i="9"/>
  <c r="Y30" i="9"/>
  <c r="AC21" i="9"/>
  <c r="AB21" i="9"/>
  <c r="V20" i="9"/>
  <c r="U20" i="9"/>
  <c r="O19" i="9"/>
  <c r="N19" i="9"/>
  <c r="J30" i="9"/>
  <c r="AC20" i="9"/>
  <c r="AB20" i="9"/>
  <c r="AC16" i="8"/>
  <c r="N13" i="8"/>
  <c r="V17" i="8"/>
  <c r="U16" i="8"/>
  <c r="AB16" i="8"/>
  <c r="S18" i="8"/>
  <c r="Y18" i="8"/>
  <c r="O16" i="8"/>
  <c r="N16" i="8"/>
  <c r="Q18" i="8"/>
  <c r="V13" i="8"/>
  <c r="U13" i="8"/>
  <c r="V14" i="8"/>
  <c r="U14" i="8"/>
  <c r="AA18" i="8"/>
  <c r="U17" i="8"/>
  <c r="O15" i="8"/>
  <c r="N15" i="8"/>
  <c r="AB13" i="8"/>
  <c r="M18" i="8"/>
  <c r="J18" i="8"/>
  <c r="Z18" i="8"/>
  <c r="AC13" i="8"/>
  <c r="AC17" i="8"/>
  <c r="AB17" i="8"/>
  <c r="AC14" i="8"/>
  <c r="AB14" i="8"/>
  <c r="T18" i="8"/>
  <c r="AC15" i="8"/>
  <c r="AB15" i="8"/>
  <c r="L18" i="8"/>
  <c r="K18" i="8"/>
  <c r="O17" i="8"/>
  <c r="N17" i="8"/>
  <c r="X18" i="8"/>
  <c r="V15" i="8"/>
  <c r="U15" i="8"/>
  <c r="O14" i="8"/>
  <c r="N14" i="8"/>
  <c r="O13" i="8"/>
  <c r="V24" i="7"/>
  <c r="U31" i="7"/>
  <c r="V33" i="7"/>
  <c r="U32" i="7"/>
  <c r="U27" i="7"/>
  <c r="AA34" i="7"/>
  <c r="L34" i="7"/>
  <c r="U29" i="7"/>
  <c r="V27" i="7"/>
  <c r="R34" i="7"/>
  <c r="AC24" i="7"/>
  <c r="U23" i="7"/>
  <c r="V31" i="7"/>
  <c r="V21" i="7"/>
  <c r="V29" i="7"/>
  <c r="M34" i="7"/>
  <c r="Z34" i="7"/>
  <c r="V25" i="7"/>
  <c r="V30" i="7"/>
  <c r="U30" i="7"/>
  <c r="AC29" i="7"/>
  <c r="AB29" i="7"/>
  <c r="O32" i="7"/>
  <c r="N32" i="7"/>
  <c r="T34" i="7"/>
  <c r="V28" i="7"/>
  <c r="U28" i="7"/>
  <c r="V22" i="7"/>
  <c r="U22" i="7"/>
  <c r="U25" i="7"/>
  <c r="AC27" i="7"/>
  <c r="AB27" i="7"/>
  <c r="AC28" i="7"/>
  <c r="AB28" i="7"/>
  <c r="AB24" i="7"/>
  <c r="O30" i="7"/>
  <c r="N30" i="7"/>
  <c r="O27" i="7"/>
  <c r="N27" i="7"/>
  <c r="O28" i="7"/>
  <c r="N28" i="7"/>
  <c r="K34" i="7"/>
  <c r="O21" i="7"/>
  <c r="N21" i="7"/>
  <c r="J34" i="7"/>
  <c r="U24" i="7"/>
  <c r="V23" i="7"/>
  <c r="AB22" i="7"/>
  <c r="AC22" i="7"/>
  <c r="AC23" i="7"/>
  <c r="AB23" i="7"/>
  <c r="AC31" i="7"/>
  <c r="AB31" i="7"/>
  <c r="AB32" i="7"/>
  <c r="AC32" i="7"/>
  <c r="O23" i="7"/>
  <c r="N23" i="7"/>
  <c r="O31" i="7"/>
  <c r="N31" i="7"/>
  <c r="AC21" i="7"/>
  <c r="AB21" i="7"/>
  <c r="X34" i="7"/>
  <c r="AC30" i="7"/>
  <c r="AB30" i="7"/>
  <c r="N26" i="7"/>
  <c r="O26" i="7"/>
  <c r="O29" i="7"/>
  <c r="N29" i="7"/>
  <c r="Y34" i="7"/>
  <c r="V26" i="7"/>
  <c r="U26" i="7"/>
  <c r="U33" i="7"/>
  <c r="S34" i="7"/>
  <c r="U21" i="7"/>
  <c r="O22" i="7"/>
  <c r="N22" i="7"/>
  <c r="AB26" i="7"/>
  <c r="AC26" i="7"/>
  <c r="AC25" i="7"/>
  <c r="AB25" i="7"/>
  <c r="AC33" i="7"/>
  <c r="AB33" i="7"/>
  <c r="Q34" i="7"/>
  <c r="N24" i="7"/>
  <c r="O24" i="7"/>
  <c r="O25" i="7"/>
  <c r="N25" i="7"/>
  <c r="O33" i="7"/>
  <c r="N33" i="7"/>
  <c r="U26" i="5"/>
  <c r="U27" i="5"/>
  <c r="U22" i="5"/>
  <c r="U18" i="5"/>
  <c r="V27" i="5"/>
  <c r="V26" i="5"/>
  <c r="L28" i="5"/>
  <c r="AB21" i="5"/>
  <c r="Y28" i="5"/>
  <c r="Z28" i="5"/>
  <c r="U24" i="5"/>
  <c r="R28" i="5"/>
  <c r="M28" i="5"/>
  <c r="AA28" i="5"/>
  <c r="AB27" i="5"/>
  <c r="V22" i="5"/>
  <c r="O22" i="5"/>
  <c r="N22" i="5"/>
  <c r="V23" i="5"/>
  <c r="U23" i="5"/>
  <c r="V19" i="5"/>
  <c r="U19" i="5"/>
  <c r="N21" i="5"/>
  <c r="O21" i="5"/>
  <c r="AC24" i="5"/>
  <c r="AB24" i="5"/>
  <c r="N27" i="5"/>
  <c r="O27" i="5"/>
  <c r="N23" i="5"/>
  <c r="O23" i="5"/>
  <c r="N19" i="5"/>
  <c r="O19" i="5"/>
  <c r="V20" i="5"/>
  <c r="O20" i="5"/>
  <c r="N20" i="5"/>
  <c r="AC27" i="5"/>
  <c r="V25" i="5"/>
  <c r="U25" i="5"/>
  <c r="AC18" i="5"/>
  <c r="AB18" i="5"/>
  <c r="X28" i="5"/>
  <c r="O25" i="5"/>
  <c r="N25" i="5"/>
  <c r="AC20" i="5"/>
  <c r="AB20" i="5"/>
  <c r="T28" i="5"/>
  <c r="AB25" i="5"/>
  <c r="AC25" i="5"/>
  <c r="V24" i="5"/>
  <c r="O24" i="5"/>
  <c r="N24" i="5"/>
  <c r="U20" i="5"/>
  <c r="AC19" i="5"/>
  <c r="AB19" i="5"/>
  <c r="AC26" i="5"/>
  <c r="AB26" i="5"/>
  <c r="AC23" i="5"/>
  <c r="AB23" i="5"/>
  <c r="Q28" i="5"/>
  <c r="AC22" i="5"/>
  <c r="AB22" i="5"/>
  <c r="AC21" i="5"/>
  <c r="K28" i="5"/>
  <c r="S28" i="5"/>
  <c r="O18" i="5"/>
  <c r="N18" i="5"/>
  <c r="J28" i="5"/>
  <c r="O26" i="5"/>
  <c r="N26" i="5"/>
  <c r="V18" i="5"/>
  <c r="X34" i="4"/>
  <c r="Q34" i="4"/>
  <c r="L34" i="4"/>
  <c r="Z34" i="4"/>
  <c r="M34" i="4"/>
  <c r="S34" i="4"/>
  <c r="T34" i="4"/>
  <c r="Y34" i="4"/>
  <c r="K34" i="4"/>
  <c r="AA34" i="4"/>
  <c r="AB34" i="4" s="1"/>
  <c r="AB30" i="4"/>
  <c r="AB32" i="4"/>
  <c r="U30" i="4"/>
  <c r="V30" i="4"/>
  <c r="U24" i="4"/>
  <c r="U32" i="4"/>
  <c r="V32" i="4"/>
  <c r="J34" i="4"/>
  <c r="N34" i="4" s="1"/>
  <c r="V27" i="4"/>
  <c r="V28" i="4"/>
  <c r="V23" i="4"/>
  <c r="V34" i="4"/>
  <c r="V25" i="4"/>
  <c r="V21" i="4"/>
  <c r="U23" i="4"/>
  <c r="U25" i="4"/>
  <c r="U27" i="4"/>
  <c r="V22" i="4"/>
  <c r="U22" i="4"/>
  <c r="AC26" i="4"/>
  <c r="AB26" i="4"/>
  <c r="O24" i="4"/>
  <c r="N24" i="4"/>
  <c r="O22" i="4"/>
  <c r="N22" i="4"/>
  <c r="O25" i="4"/>
  <c r="N25" i="4"/>
  <c r="U28" i="4"/>
  <c r="AC24" i="4"/>
  <c r="AB24" i="4"/>
  <c r="O27" i="4"/>
  <c r="N27" i="4"/>
  <c r="V26" i="4"/>
  <c r="AC28" i="4"/>
  <c r="AB28" i="4"/>
  <c r="O26" i="4"/>
  <c r="N26" i="4"/>
  <c r="U21" i="4"/>
  <c r="O23" i="4"/>
  <c r="N23" i="4"/>
  <c r="AC21" i="4"/>
  <c r="AB21" i="4"/>
  <c r="AC23" i="4"/>
  <c r="AB23" i="4"/>
  <c r="O21" i="4"/>
  <c r="N21" i="4"/>
  <c r="O28" i="4"/>
  <c r="N28" i="4"/>
  <c r="AC22" i="4"/>
  <c r="AB22" i="4"/>
  <c r="AC27" i="4"/>
  <c r="AB27" i="4"/>
  <c r="AC25" i="4"/>
  <c r="AB25" i="4"/>
  <c r="AC34" i="4" l="1"/>
  <c r="U34" i="4"/>
  <c r="O34" i="4"/>
  <c r="Z91" i="11"/>
  <c r="K91" i="11"/>
  <c r="J91" i="11"/>
  <c r="Q91" i="11"/>
  <c r="R91" i="11"/>
  <c r="X91" i="11"/>
  <c r="Y91" i="11"/>
  <c r="T91" i="11"/>
  <c r="S91" i="11"/>
  <c r="AA91" i="11"/>
  <c r="L91" i="11"/>
</calcChain>
</file>

<file path=xl/sharedStrings.xml><?xml version="1.0" encoding="utf-8"?>
<sst xmlns="http://schemas.openxmlformats.org/spreadsheetml/2006/main" count="2450" uniqueCount="199">
  <si>
    <t>feature</t>
  </si>
  <si>
    <t>class</t>
  </si>
  <si>
    <t>structuralcategory</t>
  </si>
  <si>
    <t>functionalcategory</t>
  </si>
  <si>
    <t>totallength</t>
  </si>
  <si>
    <t>totaldb</t>
  </si>
  <si>
    <t>totaloh</t>
  </si>
  <si>
    <t>fullname</t>
  </si>
  <si>
    <t>sfk1D-42-1</t>
  </si>
  <si>
    <t>sfk1D-42-2</t>
  </si>
  <si>
    <t>sfk1D-42-3</t>
  </si>
  <si>
    <t>sfk1D-42-4</t>
  </si>
  <si>
    <t>tcb123D-42-1</t>
  </si>
  <si>
    <t>tcb123D-42-2</t>
  </si>
  <si>
    <t>tcb123D-42-3</t>
  </si>
  <si>
    <t>tcb123D-42-4</t>
  </si>
  <si>
    <t>wildtype-42-1</t>
  </si>
  <si>
    <t>wildtype-42-2</t>
  </si>
  <si>
    <t>wildtype-42-3</t>
  </si>
  <si>
    <t>wildtype-42-4</t>
  </si>
  <si>
    <t>shortname</t>
  </si>
  <si>
    <t>p9</t>
  </si>
  <si>
    <t>p10</t>
  </si>
  <si>
    <t>p11</t>
  </si>
  <si>
    <t>p12</t>
  </si>
  <si>
    <t>p5</t>
  </si>
  <si>
    <t>p6</t>
  </si>
  <si>
    <t>p7</t>
  </si>
  <si>
    <t>p8</t>
  </si>
  <si>
    <t>p1</t>
  </si>
  <si>
    <t>p2</t>
  </si>
  <si>
    <t>p3</t>
  </si>
  <si>
    <t>p4</t>
  </si>
  <si>
    <t>cohort</t>
  </si>
  <si>
    <t>sfk1-42</t>
  </si>
  <si>
    <t>tcb123-42</t>
  </si>
  <si>
    <t>wildtype-42</t>
  </si>
  <si>
    <t>DAG 30:0;0</t>
  </si>
  <si>
    <t>DAG</t>
  </si>
  <si>
    <t>GL</t>
  </si>
  <si>
    <t>MEM</t>
  </si>
  <si>
    <t>NA</t>
  </si>
  <si>
    <t>DAG 30:1;0</t>
  </si>
  <si>
    <t>DAG 32:0;0</t>
  </si>
  <si>
    <t>DAG 32:1;0</t>
  </si>
  <si>
    <t>DAG 32:2;0</t>
  </si>
  <si>
    <t>DAG 33:0;0</t>
  </si>
  <si>
    <t>DAG 33:1;0</t>
  </si>
  <si>
    <t>DAG 34:0;0</t>
  </si>
  <si>
    <t>DAG 34:1;0</t>
  </si>
  <si>
    <t>DAG 34:2;0</t>
  </si>
  <si>
    <t>DAG 35:1;0</t>
  </si>
  <si>
    <t>DAG 36:0;0</t>
  </si>
  <si>
    <t>DAG 36:1;0</t>
  </si>
  <si>
    <t>DAG 36:2;0</t>
  </si>
  <si>
    <t>DAG 38:0;0</t>
  </si>
  <si>
    <t>DAG 40:0;0</t>
  </si>
  <si>
    <t>DAG 40:10;0</t>
  </si>
  <si>
    <t>DAG 40:11;0</t>
  </si>
  <si>
    <t>EE 16:0;0</t>
  </si>
  <si>
    <t>EE</t>
  </si>
  <si>
    <t>STE</t>
  </si>
  <si>
    <t>STO</t>
  </si>
  <si>
    <t>EE 16:1;0</t>
  </si>
  <si>
    <t>EE 18:1;0</t>
  </si>
  <si>
    <t>EE 18:2;0</t>
  </si>
  <si>
    <t>EE 20:1;0</t>
  </si>
  <si>
    <t>PA</t>
  </si>
  <si>
    <t>GPL</t>
  </si>
  <si>
    <t>PA 32:1;0</t>
  </si>
  <si>
    <t>PA 32:2;0</t>
  </si>
  <si>
    <t>PA 34:1;0</t>
  </si>
  <si>
    <t>PA 34:2;0</t>
  </si>
  <si>
    <t>PC 28:0;0</t>
  </si>
  <si>
    <t>PC</t>
  </si>
  <si>
    <t>PC 28:1;0</t>
  </si>
  <si>
    <t>PC 30:2;0</t>
  </si>
  <si>
    <t>PC 32:1;0</t>
  </si>
  <si>
    <t>PC 32:2;0</t>
  </si>
  <si>
    <t>PC 34:1;0</t>
  </si>
  <si>
    <t>PC 34:2;0</t>
  </si>
  <si>
    <t>PC 34:3;0</t>
  </si>
  <si>
    <t>PC 36:1;0</t>
  </si>
  <si>
    <t>PC 36:2;0</t>
  </si>
  <si>
    <t>PE</t>
  </si>
  <si>
    <t>PE 28:0;0</t>
  </si>
  <si>
    <t>PE 28:1;0</t>
  </si>
  <si>
    <t>PE 30:1;0</t>
  </si>
  <si>
    <t>PE 30:2;0</t>
  </si>
  <si>
    <t>PE 31:1;0</t>
  </si>
  <si>
    <t>PE 32:1;0</t>
  </si>
  <si>
    <t>PE 32:2;0</t>
  </si>
  <si>
    <t>PE 33:2;0</t>
  </si>
  <si>
    <t>PE 34:1;0</t>
  </si>
  <si>
    <t>PE 34:2;0</t>
  </si>
  <si>
    <t>PE 34:3;0</t>
  </si>
  <si>
    <t>PE 35:2;0</t>
  </si>
  <si>
    <t>PE 36:2;0</t>
  </si>
  <si>
    <t>PG</t>
  </si>
  <si>
    <t>PG 28:2;0</t>
  </si>
  <si>
    <t>PG 34:1;0</t>
  </si>
  <si>
    <t>PG 34:2;0</t>
  </si>
  <si>
    <t>PI</t>
  </si>
  <si>
    <t>PI 26:0;0</t>
  </si>
  <si>
    <t>PI 26:1;0</t>
  </si>
  <si>
    <t>PI 28:0;0</t>
  </si>
  <si>
    <t>PI 28:1;0</t>
  </si>
  <si>
    <t>PI 30:0;0</t>
  </si>
  <si>
    <t>PI 30:1;0</t>
  </si>
  <si>
    <t>PI 30:2;0</t>
  </si>
  <si>
    <t>PI 31:1;0</t>
  </si>
  <si>
    <t>PI 32:1;0</t>
  </si>
  <si>
    <t>PI 32:2;0</t>
  </si>
  <si>
    <t>PI 33:1;0</t>
  </si>
  <si>
    <t>PI 34:1;0</t>
  </si>
  <si>
    <t>PI 34:2;0</t>
  </si>
  <si>
    <t>PI 36:1;0</t>
  </si>
  <si>
    <t>PI 36:2;0</t>
  </si>
  <si>
    <t>PS 28:0;0</t>
  </si>
  <si>
    <t>PS</t>
  </si>
  <si>
    <t>PS 28:1;0</t>
  </si>
  <si>
    <t>PS 30:1;0</t>
  </si>
  <si>
    <t>PS 31:1;0</t>
  </si>
  <si>
    <t>PS 32:1;0</t>
  </si>
  <si>
    <t>PS 32:2;0</t>
  </si>
  <si>
    <t>PS 33:1;0</t>
  </si>
  <si>
    <t>PS 34:1;0</t>
  </si>
  <si>
    <t>PS 34:2;0</t>
  </si>
  <si>
    <t>PS 36:1;0</t>
  </si>
  <si>
    <t>PS 36:2;0</t>
  </si>
  <si>
    <t>TAG 34:0;0</t>
  </si>
  <si>
    <t>TAG</t>
  </si>
  <si>
    <t>TAG 35:0;0</t>
  </si>
  <si>
    <t>TAG 35:1;0</t>
  </si>
  <si>
    <t>TAG 36:0;0</t>
  </si>
  <si>
    <t>TAG 36:1;0</t>
  </si>
  <si>
    <t>TAG 36:2;0</t>
  </si>
  <si>
    <t>TAG 38:0;0</t>
  </si>
  <si>
    <t>TAG 38:1;0</t>
  </si>
  <si>
    <t>TAG 39:1;0</t>
  </si>
  <si>
    <t>TAG 40:0;0</t>
  </si>
  <si>
    <t>TAG 40:1;0</t>
  </si>
  <si>
    <t>TAG 40:2;0</t>
  </si>
  <si>
    <t>TAG 41:0;0</t>
  </si>
  <si>
    <t>TAG 41:1;0</t>
  </si>
  <si>
    <t>TAG 42:0;0</t>
  </si>
  <si>
    <t>TAG 42:1;0</t>
  </si>
  <si>
    <t>TAG 42:2;0</t>
  </si>
  <si>
    <t>TAG 43:0;0</t>
  </si>
  <si>
    <t>TAG 43:1;0</t>
  </si>
  <si>
    <t>TAG 44:0;0</t>
  </si>
  <si>
    <t>TAG 44:1;0</t>
  </si>
  <si>
    <t>TAG 44:2;0</t>
  </si>
  <si>
    <t>TAG 45:0;0</t>
  </si>
  <si>
    <t>TAG 45:1;0</t>
  </si>
  <si>
    <t>TAG 46:0;0</t>
  </si>
  <si>
    <t>TAG 46:1;0</t>
  </si>
  <si>
    <t>TAG 46:2;0</t>
  </si>
  <si>
    <t>TAG 46:3;0</t>
  </si>
  <si>
    <t>TAG 47:1;0</t>
  </si>
  <si>
    <t>TAG 47:2;0</t>
  </si>
  <si>
    <t>TAG 48:0;0</t>
  </si>
  <si>
    <t>TAG 48:1;0</t>
  </si>
  <si>
    <t>TAG 48:2;0</t>
  </si>
  <si>
    <t>TAG 48:3;0</t>
  </si>
  <si>
    <t>TAG 49:1;0</t>
  </si>
  <si>
    <t>TAG 49:2;0</t>
  </si>
  <si>
    <t>TAG 49:3;0</t>
  </si>
  <si>
    <t>TAG 50:1;0</t>
  </si>
  <si>
    <t>TAG 50:2;0</t>
  </si>
  <si>
    <t>TAG 50:3;0</t>
  </si>
  <si>
    <t>TAG 50:4;0</t>
  </si>
  <si>
    <t>TAG 51:1;0</t>
  </si>
  <si>
    <t>TAG 51:2;0</t>
  </si>
  <si>
    <t>TAG 51:3;0</t>
  </si>
  <si>
    <t>TAG 52:1;0</t>
  </si>
  <si>
    <t>TAG 52:2;0</t>
  </si>
  <si>
    <t>TAG 52:3;0</t>
  </si>
  <si>
    <t>TAG 52:4;0</t>
  </si>
  <si>
    <t>TAG 54:0;0</t>
  </si>
  <si>
    <t>TAG 54:1;0</t>
  </si>
  <si>
    <t>TAG 54:2;0</t>
  </si>
  <si>
    <t>TAG 54:3;0</t>
  </si>
  <si>
    <t>TAG 56:1;0</t>
  </si>
  <si>
    <t>TAG 56:2;0</t>
  </si>
  <si>
    <t>TAG 56:3;0</t>
  </si>
  <si>
    <t>TAG 58:1;0</t>
  </si>
  <si>
    <t>TAG 58:2;0</t>
  </si>
  <si>
    <t>TAG 60:1;0</t>
  </si>
  <si>
    <t>TAG 60:2;0</t>
  </si>
  <si>
    <t>AVG</t>
  </si>
  <si>
    <t>STD</t>
  </si>
  <si>
    <t>% of class</t>
  </si>
  <si>
    <t>Total</t>
  </si>
  <si>
    <t>Total Lipids</t>
  </si>
  <si>
    <t>total lipid in class:</t>
  </si>
  <si>
    <t>%mol of total lipids</t>
  </si>
  <si>
    <t>%mol of class</t>
  </si>
  <si>
    <r>
      <t xml:space="preserve">Supplemental table 3: Glycerolipid Composition of Wild type, </t>
    </r>
    <r>
      <rPr>
        <b/>
        <i/>
        <sz val="12"/>
        <color theme="1"/>
        <rFont val="Arial"/>
        <family val="2"/>
      </rPr>
      <t>tcb1/2/3</t>
    </r>
    <r>
      <rPr>
        <b/>
        <sz val="12"/>
        <color theme="1"/>
        <rFont val="Arial"/>
        <family val="2"/>
      </rPr>
      <t>Δ, and</t>
    </r>
    <r>
      <rPr>
        <b/>
        <i/>
        <sz val="12"/>
        <color theme="1"/>
        <rFont val="Arial"/>
        <family val="2"/>
      </rPr>
      <t xml:space="preserve"> sfk1</t>
    </r>
    <r>
      <rPr>
        <b/>
        <sz val="12"/>
        <color theme="1"/>
        <rFont val="Arial"/>
        <family val="2"/>
      </rPr>
      <t>Δ Cells Following 10min Incubation at 42oC, Related to Figure 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</si>
</sst>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33" borderId="0" xfId="0" applyFill="1"/>
    <xf numFmtId="1" fontId="0" fillId="0" borderId="0" xfId="0" applyNumberFormat="1"/>
    <xf numFmtId="0" fontId="0" fillId="0" borderId="0" xfId="0" applyFill="1"/>
    <xf numFmtId="0" fontId="16" fillId="0" borderId="0" xfId="0" applyFont="1"/>
    <xf numFmtId="0" fontId="16" fillId="0" borderId="0" xfId="0" applyFont="1" applyFill="1"/>
    <xf numFmtId="0" fontId="0" fillId="34" borderId="0" xfId="0" applyFill="1"/>
    <xf numFmtId="0" fontId="18" fillId="0" borderId="0" xfId="0" applyFont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1"/>
  <sheetViews>
    <sheetView tabSelected="1" topLeftCell="A125" zoomScale="67" workbookViewId="0">
      <selection activeCell="L163" sqref="L163"/>
    </sheetView>
  </sheetViews>
  <sheetFormatPr baseColWidth="10" defaultRowHeight="16" x14ac:dyDescent="0.2"/>
  <sheetData>
    <row r="1" spans="1:20" s="4" customFormat="1" x14ac:dyDescent="0.2">
      <c r="A1" s="8" t="s">
        <v>198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4" customForma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4" customFormat="1" x14ac:dyDescent="0.2">
      <c r="A3" s="6" t="s">
        <v>196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x14ac:dyDescent="0.2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t="s">
        <v>19</v>
      </c>
    </row>
    <row r="5" spans="1:20" x14ac:dyDescent="0.2"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H6" t="s">
        <v>33</v>
      </c>
      <c r="I6" t="s">
        <v>34</v>
      </c>
      <c r="J6" t="s">
        <v>34</v>
      </c>
      <c r="K6" t="s">
        <v>34</v>
      </c>
      <c r="L6" t="s">
        <v>34</v>
      </c>
      <c r="M6" t="s">
        <v>35</v>
      </c>
      <c r="N6" t="s">
        <v>35</v>
      </c>
      <c r="O6" t="s">
        <v>35</v>
      </c>
      <c r="P6" t="s">
        <v>35</v>
      </c>
      <c r="Q6" t="s">
        <v>36</v>
      </c>
      <c r="R6" t="s">
        <v>36</v>
      </c>
      <c r="S6" t="s">
        <v>36</v>
      </c>
      <c r="T6" t="s">
        <v>36</v>
      </c>
    </row>
    <row r="7" spans="1:20" x14ac:dyDescent="0.2">
      <c r="A7" t="s">
        <v>37</v>
      </c>
      <c r="B7" t="s">
        <v>38</v>
      </c>
      <c r="C7" t="s">
        <v>39</v>
      </c>
      <c r="D7" t="s">
        <v>40</v>
      </c>
      <c r="E7">
        <v>30</v>
      </c>
      <c r="F7">
        <v>0</v>
      </c>
      <c r="G7">
        <v>0</v>
      </c>
      <c r="I7" t="s">
        <v>41</v>
      </c>
      <c r="J7" t="s">
        <v>41</v>
      </c>
      <c r="K7">
        <v>0.12933773672537299</v>
      </c>
      <c r="L7" t="s">
        <v>41</v>
      </c>
      <c r="M7" t="s">
        <v>41</v>
      </c>
      <c r="N7">
        <v>0.12995714238707601</v>
      </c>
      <c r="O7" t="s">
        <v>41</v>
      </c>
      <c r="P7" t="s">
        <v>41</v>
      </c>
      <c r="Q7" t="s">
        <v>41</v>
      </c>
      <c r="R7" t="s">
        <v>41</v>
      </c>
      <c r="S7" t="s">
        <v>41</v>
      </c>
      <c r="T7" t="s">
        <v>41</v>
      </c>
    </row>
    <row r="8" spans="1:20" x14ac:dyDescent="0.2">
      <c r="A8" t="s">
        <v>42</v>
      </c>
      <c r="B8" t="s">
        <v>38</v>
      </c>
      <c r="C8" t="s">
        <v>39</v>
      </c>
      <c r="D8" t="s">
        <v>40</v>
      </c>
      <c r="E8">
        <v>30</v>
      </c>
      <c r="F8">
        <v>1</v>
      </c>
      <c r="G8">
        <v>0</v>
      </c>
      <c r="I8">
        <v>7.9100999984279899E-2</v>
      </c>
      <c r="J8">
        <v>8.8036920598428506E-2</v>
      </c>
      <c r="K8">
        <v>0.110519331885937</v>
      </c>
      <c r="L8" t="s">
        <v>41</v>
      </c>
      <c r="M8" t="s">
        <v>41</v>
      </c>
      <c r="N8" t="s">
        <v>41</v>
      </c>
      <c r="O8" t="s">
        <v>41</v>
      </c>
      <c r="P8" t="s">
        <v>41</v>
      </c>
      <c r="Q8" t="s">
        <v>41</v>
      </c>
      <c r="R8">
        <v>9.7143444634409895E-2</v>
      </c>
      <c r="S8">
        <v>0.10993356117238</v>
      </c>
      <c r="T8">
        <v>0.118517793625423</v>
      </c>
    </row>
    <row r="9" spans="1:20" x14ac:dyDescent="0.2">
      <c r="A9" t="s">
        <v>43</v>
      </c>
      <c r="B9" t="s">
        <v>38</v>
      </c>
      <c r="C9" t="s">
        <v>39</v>
      </c>
      <c r="D9" t="s">
        <v>40</v>
      </c>
      <c r="E9">
        <v>32</v>
      </c>
      <c r="F9">
        <v>0</v>
      </c>
      <c r="G9">
        <v>0</v>
      </c>
      <c r="I9">
        <v>0.115391949361457</v>
      </c>
      <c r="J9">
        <v>0.131281920926415</v>
      </c>
      <c r="K9">
        <v>0.215836297103495</v>
      </c>
      <c r="L9">
        <v>0.32481699230919397</v>
      </c>
      <c r="M9" t="s">
        <v>41</v>
      </c>
      <c r="N9">
        <v>0.26645921019471602</v>
      </c>
      <c r="O9" t="s">
        <v>41</v>
      </c>
      <c r="P9" t="s">
        <v>41</v>
      </c>
      <c r="Q9" t="s">
        <v>41</v>
      </c>
      <c r="R9" t="s">
        <v>41</v>
      </c>
      <c r="S9">
        <v>0.139357283733853</v>
      </c>
      <c r="T9">
        <v>0.15613698557959399</v>
      </c>
    </row>
    <row r="10" spans="1:20" x14ac:dyDescent="0.2">
      <c r="A10" t="s">
        <v>44</v>
      </c>
      <c r="B10" t="s">
        <v>38</v>
      </c>
      <c r="C10" t="s">
        <v>39</v>
      </c>
      <c r="D10" t="s">
        <v>40</v>
      </c>
      <c r="E10">
        <v>32</v>
      </c>
      <c r="F10">
        <v>1</v>
      </c>
      <c r="G10">
        <v>0</v>
      </c>
      <c r="I10">
        <v>0.56132156055211402</v>
      </c>
      <c r="J10">
        <v>0.56179626821466</v>
      </c>
      <c r="K10">
        <v>0.57351136872973696</v>
      </c>
      <c r="L10" t="s">
        <v>41</v>
      </c>
      <c r="M10">
        <v>0.63780648683225705</v>
      </c>
      <c r="N10">
        <v>0.53171589717248902</v>
      </c>
      <c r="O10">
        <v>0.56559799649407705</v>
      </c>
      <c r="P10" t="s">
        <v>41</v>
      </c>
      <c r="Q10">
        <v>0.70106843832404298</v>
      </c>
      <c r="R10">
        <v>0.72100888440447297</v>
      </c>
      <c r="S10">
        <v>0.83548880267362302</v>
      </c>
      <c r="T10">
        <v>0.78926535082259197</v>
      </c>
    </row>
    <row r="11" spans="1:20" x14ac:dyDescent="0.2">
      <c r="A11" t="s">
        <v>45</v>
      </c>
      <c r="B11" t="s">
        <v>38</v>
      </c>
      <c r="C11" t="s">
        <v>39</v>
      </c>
      <c r="D11" t="s">
        <v>40</v>
      </c>
      <c r="E11">
        <v>32</v>
      </c>
      <c r="F11">
        <v>2</v>
      </c>
      <c r="G11">
        <v>0</v>
      </c>
      <c r="I11">
        <v>0.66203567837688404</v>
      </c>
      <c r="J11">
        <v>0.62144775542826503</v>
      </c>
      <c r="K11">
        <v>0.568706826532553</v>
      </c>
      <c r="L11">
        <v>0.577377326199494</v>
      </c>
      <c r="M11">
        <v>0.52948726841971205</v>
      </c>
      <c r="N11">
        <v>0.49405415113852302</v>
      </c>
      <c r="O11">
        <v>0.58717673638400902</v>
      </c>
      <c r="P11" t="s">
        <v>41</v>
      </c>
      <c r="Q11">
        <v>0.68096619696312999</v>
      </c>
      <c r="R11">
        <v>0.67479677621761303</v>
      </c>
      <c r="S11">
        <v>0.65952969232779202</v>
      </c>
      <c r="T11">
        <v>0.71398403946243405</v>
      </c>
    </row>
    <row r="12" spans="1:20" x14ac:dyDescent="0.2">
      <c r="A12" t="s">
        <v>46</v>
      </c>
      <c r="B12" t="s">
        <v>38</v>
      </c>
      <c r="C12" t="s">
        <v>39</v>
      </c>
      <c r="D12" t="s">
        <v>40</v>
      </c>
      <c r="E12">
        <v>33</v>
      </c>
      <c r="F12">
        <v>0</v>
      </c>
      <c r="G12">
        <v>0</v>
      </c>
      <c r="I12">
        <v>5.3194636158633797E-2</v>
      </c>
      <c r="J12" t="s">
        <v>41</v>
      </c>
      <c r="K12" t="s">
        <v>41</v>
      </c>
      <c r="L12">
        <v>0.27821934193463199</v>
      </c>
      <c r="M12" t="s">
        <v>41</v>
      </c>
      <c r="N12" t="s">
        <v>41</v>
      </c>
      <c r="O12" t="s">
        <v>41</v>
      </c>
      <c r="P12" t="s">
        <v>41</v>
      </c>
      <c r="Q12" t="s">
        <v>41</v>
      </c>
      <c r="R12" t="s">
        <v>41</v>
      </c>
      <c r="S12" t="s">
        <v>41</v>
      </c>
      <c r="T12" t="s">
        <v>41</v>
      </c>
    </row>
    <row r="13" spans="1:20" x14ac:dyDescent="0.2">
      <c r="A13" t="s">
        <v>47</v>
      </c>
      <c r="B13" t="s">
        <v>38</v>
      </c>
      <c r="C13" t="s">
        <v>39</v>
      </c>
      <c r="D13" t="s">
        <v>40</v>
      </c>
      <c r="E13">
        <v>33</v>
      </c>
      <c r="F13">
        <v>1</v>
      </c>
      <c r="G13">
        <v>0</v>
      </c>
      <c r="I13" t="s">
        <v>41</v>
      </c>
      <c r="J13" t="s">
        <v>41</v>
      </c>
      <c r="K13">
        <v>0.116562274748699</v>
      </c>
      <c r="L13" t="s">
        <v>41</v>
      </c>
      <c r="M13" t="s">
        <v>41</v>
      </c>
      <c r="N13" t="s">
        <v>41</v>
      </c>
      <c r="O13" t="s">
        <v>41</v>
      </c>
      <c r="P13" t="s">
        <v>41</v>
      </c>
      <c r="Q13" t="s">
        <v>41</v>
      </c>
      <c r="R13" t="s">
        <v>41</v>
      </c>
      <c r="S13" t="s">
        <v>41</v>
      </c>
      <c r="T13" t="s">
        <v>41</v>
      </c>
    </row>
    <row r="14" spans="1:20" x14ac:dyDescent="0.2">
      <c r="A14" t="s">
        <v>48</v>
      </c>
      <c r="B14" t="s">
        <v>38</v>
      </c>
      <c r="C14" t="s">
        <v>39</v>
      </c>
      <c r="D14" t="s">
        <v>40</v>
      </c>
      <c r="E14">
        <v>34</v>
      </c>
      <c r="F14">
        <v>0</v>
      </c>
      <c r="G14">
        <v>0</v>
      </c>
      <c r="I14">
        <v>0.96437932846591501</v>
      </c>
      <c r="J14">
        <v>1.22899090457728</v>
      </c>
      <c r="K14">
        <v>0.97304462389056101</v>
      </c>
      <c r="L14">
        <v>2.1572525681664998</v>
      </c>
      <c r="M14">
        <v>1.2914835851570701</v>
      </c>
      <c r="N14">
        <v>1.07380180383325</v>
      </c>
      <c r="O14">
        <v>1.48547012664151</v>
      </c>
      <c r="P14">
        <v>1.39629800665717</v>
      </c>
      <c r="Q14">
        <v>1.7025562559390399</v>
      </c>
      <c r="R14">
        <v>1.3721751059514899</v>
      </c>
      <c r="S14">
        <v>1.35623450041538</v>
      </c>
      <c r="T14">
        <v>1.56426401571198</v>
      </c>
    </row>
    <row r="15" spans="1:20" x14ac:dyDescent="0.2">
      <c r="A15" t="s">
        <v>49</v>
      </c>
      <c r="B15" t="s">
        <v>38</v>
      </c>
      <c r="C15" t="s">
        <v>39</v>
      </c>
      <c r="D15" t="s">
        <v>40</v>
      </c>
      <c r="E15">
        <v>34</v>
      </c>
      <c r="F15">
        <v>1</v>
      </c>
      <c r="G15">
        <v>0</v>
      </c>
      <c r="I15">
        <v>1.42046080142641</v>
      </c>
      <c r="J15">
        <v>1.28984555863627</v>
      </c>
      <c r="K15">
        <v>1.14390935631583</v>
      </c>
      <c r="L15">
        <v>1.1091629075649601</v>
      </c>
      <c r="M15">
        <v>1.3897942811291499</v>
      </c>
      <c r="N15">
        <v>1.0132435960712001</v>
      </c>
      <c r="O15">
        <v>1.1575832746119501</v>
      </c>
      <c r="P15">
        <v>1.1693384962320299</v>
      </c>
      <c r="Q15">
        <v>1.4214368554443</v>
      </c>
      <c r="R15">
        <v>1.3328887038642001</v>
      </c>
      <c r="S15">
        <v>1.49621532619464</v>
      </c>
      <c r="T15">
        <v>1.2888916872121301</v>
      </c>
    </row>
    <row r="16" spans="1:20" x14ac:dyDescent="0.2">
      <c r="A16" t="s">
        <v>50</v>
      </c>
      <c r="B16" t="s">
        <v>38</v>
      </c>
      <c r="C16" t="s">
        <v>39</v>
      </c>
      <c r="D16" t="s">
        <v>40</v>
      </c>
      <c r="E16">
        <v>34</v>
      </c>
      <c r="F16">
        <v>2</v>
      </c>
      <c r="G16">
        <v>0</v>
      </c>
      <c r="I16">
        <v>1.35899535310257</v>
      </c>
      <c r="J16">
        <v>1.1869649459716201</v>
      </c>
      <c r="K16">
        <v>1.0198245164475701</v>
      </c>
      <c r="L16">
        <v>1.0918761813495199</v>
      </c>
      <c r="M16">
        <v>1.08382028677159</v>
      </c>
      <c r="N16">
        <v>1.0175817358503101</v>
      </c>
      <c r="O16">
        <v>1.10724247371499</v>
      </c>
      <c r="P16">
        <v>1.04885507550241</v>
      </c>
      <c r="Q16">
        <v>1.2382976797249601</v>
      </c>
      <c r="R16">
        <v>1.4071421516119</v>
      </c>
      <c r="S16">
        <v>1.1074058364614401</v>
      </c>
      <c r="T16">
        <v>1.172321608704</v>
      </c>
    </row>
    <row r="17" spans="1:20" x14ac:dyDescent="0.2">
      <c r="A17" t="s">
        <v>51</v>
      </c>
      <c r="B17" t="s">
        <v>38</v>
      </c>
      <c r="C17" t="s">
        <v>39</v>
      </c>
      <c r="D17" t="s">
        <v>40</v>
      </c>
      <c r="E17">
        <v>35</v>
      </c>
      <c r="F17">
        <v>1</v>
      </c>
      <c r="G17">
        <v>0</v>
      </c>
      <c r="I17" t="s">
        <v>41</v>
      </c>
      <c r="J17">
        <v>7.0973666489368398E-2</v>
      </c>
      <c r="K17">
        <v>9.6507049559174204E-2</v>
      </c>
      <c r="L17" t="s">
        <v>41</v>
      </c>
      <c r="M17">
        <v>0.194455465812406</v>
      </c>
      <c r="N17" t="s">
        <v>41</v>
      </c>
      <c r="O17" t="s">
        <v>41</v>
      </c>
      <c r="P17" t="s">
        <v>41</v>
      </c>
      <c r="Q17" t="s">
        <v>41</v>
      </c>
      <c r="R17" t="s">
        <v>41</v>
      </c>
      <c r="S17" t="s">
        <v>41</v>
      </c>
      <c r="T17" t="s">
        <v>41</v>
      </c>
    </row>
    <row r="18" spans="1:20" x14ac:dyDescent="0.2">
      <c r="A18" t="s">
        <v>52</v>
      </c>
      <c r="B18" t="s">
        <v>38</v>
      </c>
      <c r="C18" t="s">
        <v>39</v>
      </c>
      <c r="D18" t="s">
        <v>40</v>
      </c>
      <c r="E18">
        <v>36</v>
      </c>
      <c r="F18">
        <v>0</v>
      </c>
      <c r="G18">
        <v>0</v>
      </c>
      <c r="I18">
        <v>3.3884225589438701</v>
      </c>
      <c r="J18">
        <v>4.5264830374152902</v>
      </c>
      <c r="K18">
        <v>3.6164133786603201</v>
      </c>
      <c r="L18">
        <v>8.1027166618360802</v>
      </c>
      <c r="M18">
        <v>5.0362958966585802</v>
      </c>
      <c r="N18">
        <v>4.1415631450150503</v>
      </c>
      <c r="O18">
        <v>5.2374022427467404</v>
      </c>
      <c r="P18">
        <v>5.4767652730698497</v>
      </c>
      <c r="Q18">
        <v>6.3212313245941703</v>
      </c>
      <c r="R18">
        <v>4.9019406385012703</v>
      </c>
      <c r="S18">
        <v>5.1936504200718003</v>
      </c>
      <c r="T18">
        <v>5.6174794584432401</v>
      </c>
    </row>
    <row r="19" spans="1:20" x14ac:dyDescent="0.2">
      <c r="A19" t="s">
        <v>53</v>
      </c>
      <c r="B19" t="s">
        <v>38</v>
      </c>
      <c r="C19" t="s">
        <v>39</v>
      </c>
      <c r="D19" t="s">
        <v>40</v>
      </c>
      <c r="E19">
        <v>36</v>
      </c>
      <c r="F19">
        <v>1</v>
      </c>
      <c r="G19">
        <v>0</v>
      </c>
      <c r="I19">
        <v>0.79438891456962302</v>
      </c>
      <c r="J19">
        <v>1.1343218696658399</v>
      </c>
      <c r="K19">
        <v>1.36415591488308</v>
      </c>
      <c r="L19">
        <v>0.96223007997191501</v>
      </c>
      <c r="M19">
        <v>2.1187318690771999</v>
      </c>
      <c r="N19">
        <v>0.70155730914024195</v>
      </c>
      <c r="O19">
        <v>0.99104120204219104</v>
      </c>
      <c r="P19">
        <v>1.32209731595391</v>
      </c>
      <c r="Q19">
        <v>0.90983732431108599</v>
      </c>
      <c r="R19">
        <v>0.82977498090354096</v>
      </c>
      <c r="S19">
        <v>0.98741568154466297</v>
      </c>
      <c r="T19">
        <v>0.70491746175765901</v>
      </c>
    </row>
    <row r="20" spans="1:20" x14ac:dyDescent="0.2">
      <c r="A20" t="s">
        <v>54</v>
      </c>
      <c r="B20" t="s">
        <v>38</v>
      </c>
      <c r="C20" t="s">
        <v>39</v>
      </c>
      <c r="D20" t="s">
        <v>40</v>
      </c>
      <c r="E20">
        <v>36</v>
      </c>
      <c r="F20">
        <v>2</v>
      </c>
      <c r="G20">
        <v>0</v>
      </c>
      <c r="I20">
        <v>0.325984813522468</v>
      </c>
      <c r="J20">
        <v>0.33954749490935199</v>
      </c>
      <c r="K20">
        <v>0.38207064129116303</v>
      </c>
      <c r="L20">
        <v>0.25939696747510999</v>
      </c>
      <c r="M20">
        <v>0.39279896211274401</v>
      </c>
      <c r="N20">
        <v>0.25634251655691898</v>
      </c>
      <c r="O20">
        <v>0.25531373974812799</v>
      </c>
      <c r="P20">
        <v>0.25490281451206998</v>
      </c>
      <c r="Q20">
        <v>0.26585991720532298</v>
      </c>
      <c r="R20">
        <v>0.28287851639769301</v>
      </c>
      <c r="S20">
        <v>0.24730543693576401</v>
      </c>
      <c r="T20">
        <v>0.22380510225351799</v>
      </c>
    </row>
    <row r="21" spans="1:20" x14ac:dyDescent="0.2">
      <c r="A21" t="s">
        <v>55</v>
      </c>
      <c r="B21" t="s">
        <v>38</v>
      </c>
      <c r="C21" t="s">
        <v>39</v>
      </c>
      <c r="D21" t="s">
        <v>40</v>
      </c>
      <c r="E21">
        <v>38</v>
      </c>
      <c r="F21">
        <v>0</v>
      </c>
      <c r="G21">
        <v>0</v>
      </c>
      <c r="I21" t="s">
        <v>41</v>
      </c>
      <c r="J21">
        <v>7.2819555012769904E-2</v>
      </c>
      <c r="K21" t="s">
        <v>41</v>
      </c>
      <c r="L21" t="s">
        <v>41</v>
      </c>
      <c r="M21">
        <v>0.21288588577916001</v>
      </c>
      <c r="N21" t="s">
        <v>41</v>
      </c>
      <c r="O21" t="s">
        <v>41</v>
      </c>
      <c r="P21" t="s">
        <v>41</v>
      </c>
      <c r="Q21">
        <v>0.125457157846215</v>
      </c>
      <c r="R21">
        <v>7.9827583218160997E-2</v>
      </c>
      <c r="S21">
        <v>8.7423897940888701E-2</v>
      </c>
      <c r="T21">
        <v>8.4199947626851401E-2</v>
      </c>
    </row>
    <row r="22" spans="1:20" x14ac:dyDescent="0.2">
      <c r="A22" t="s">
        <v>56</v>
      </c>
      <c r="B22" t="s">
        <v>38</v>
      </c>
      <c r="C22" t="s">
        <v>39</v>
      </c>
      <c r="D22" t="s">
        <v>40</v>
      </c>
      <c r="E22">
        <v>40</v>
      </c>
      <c r="F22">
        <v>0</v>
      </c>
      <c r="G22">
        <v>0</v>
      </c>
      <c r="I22" t="s">
        <v>41</v>
      </c>
      <c r="J22">
        <v>7.4331742460786498E-2</v>
      </c>
      <c r="K22" t="s">
        <v>41</v>
      </c>
      <c r="L22" t="s">
        <v>41</v>
      </c>
      <c r="M22" t="s">
        <v>41</v>
      </c>
      <c r="N22" t="s">
        <v>41</v>
      </c>
      <c r="O22" t="s">
        <v>41</v>
      </c>
      <c r="P22" t="s">
        <v>41</v>
      </c>
      <c r="Q22">
        <v>0.14404505304728901</v>
      </c>
      <c r="R22">
        <v>7.6421266414396394E-2</v>
      </c>
      <c r="S22">
        <v>7.7241385191694503E-2</v>
      </c>
      <c r="T22" t="s">
        <v>41</v>
      </c>
    </row>
    <row r="23" spans="1:20" x14ac:dyDescent="0.2">
      <c r="A23" t="s">
        <v>57</v>
      </c>
      <c r="B23" t="s">
        <v>38</v>
      </c>
      <c r="C23" t="s">
        <v>39</v>
      </c>
      <c r="D23" t="s">
        <v>40</v>
      </c>
      <c r="E23">
        <v>40</v>
      </c>
      <c r="F23">
        <v>10</v>
      </c>
      <c r="G23">
        <v>0</v>
      </c>
      <c r="I23" t="s">
        <v>41</v>
      </c>
      <c r="J23" t="s">
        <v>41</v>
      </c>
      <c r="K23" t="s">
        <v>41</v>
      </c>
      <c r="L23" t="s">
        <v>41</v>
      </c>
      <c r="M23" t="s">
        <v>41</v>
      </c>
      <c r="N23" t="s">
        <v>41</v>
      </c>
      <c r="O23" t="s">
        <v>41</v>
      </c>
      <c r="P23" t="s">
        <v>41</v>
      </c>
      <c r="Q23" t="s">
        <v>41</v>
      </c>
      <c r="R23" t="s">
        <v>41</v>
      </c>
      <c r="S23">
        <v>0.15985553676301201</v>
      </c>
      <c r="T23" t="s">
        <v>41</v>
      </c>
    </row>
    <row r="24" spans="1:20" x14ac:dyDescent="0.2">
      <c r="A24" t="s">
        <v>58</v>
      </c>
      <c r="B24" t="s">
        <v>38</v>
      </c>
      <c r="C24" t="s">
        <v>39</v>
      </c>
      <c r="D24" t="s">
        <v>40</v>
      </c>
      <c r="E24">
        <v>40</v>
      </c>
      <c r="F24">
        <v>11</v>
      </c>
      <c r="G24">
        <v>0</v>
      </c>
      <c r="I24" t="s">
        <v>41</v>
      </c>
      <c r="J24" t="s">
        <v>41</v>
      </c>
      <c r="K24" t="s">
        <v>41</v>
      </c>
      <c r="L24" t="s">
        <v>41</v>
      </c>
      <c r="M24" t="s">
        <v>41</v>
      </c>
      <c r="N24" t="s">
        <v>41</v>
      </c>
      <c r="O24" t="s">
        <v>41</v>
      </c>
      <c r="P24" t="s">
        <v>41</v>
      </c>
      <c r="Q24" t="s">
        <v>41</v>
      </c>
      <c r="R24" t="s">
        <v>41</v>
      </c>
      <c r="S24">
        <v>3.4232559046686801</v>
      </c>
      <c r="T24" t="s">
        <v>41</v>
      </c>
    </row>
    <row r="25" spans="1:20" x14ac:dyDescent="0.2">
      <c r="A25" t="s">
        <v>59</v>
      </c>
      <c r="B25" t="s">
        <v>60</v>
      </c>
      <c r="C25" t="s">
        <v>61</v>
      </c>
      <c r="D25" t="s">
        <v>62</v>
      </c>
      <c r="E25">
        <v>16</v>
      </c>
      <c r="F25">
        <v>0</v>
      </c>
      <c r="G25">
        <v>0</v>
      </c>
      <c r="I25">
        <v>0.94978323871396997</v>
      </c>
      <c r="J25">
        <v>0.95715625861165499</v>
      </c>
      <c r="K25">
        <v>0.81408531793205596</v>
      </c>
      <c r="L25">
        <v>0.76228616725047804</v>
      </c>
      <c r="M25">
        <v>0.85559279091621199</v>
      </c>
      <c r="N25" t="s">
        <v>41</v>
      </c>
      <c r="O25">
        <v>1.0822953595454099</v>
      </c>
      <c r="P25">
        <v>1.1467798880659901</v>
      </c>
      <c r="Q25">
        <v>1.2111364383541201</v>
      </c>
      <c r="R25">
        <v>1.11011342049513</v>
      </c>
      <c r="S25">
        <v>1.17801769881746</v>
      </c>
      <c r="T25">
        <v>1.11944187423006</v>
      </c>
    </row>
    <row r="26" spans="1:20" x14ac:dyDescent="0.2">
      <c r="A26" t="s">
        <v>63</v>
      </c>
      <c r="B26" t="s">
        <v>60</v>
      </c>
      <c r="C26" t="s">
        <v>61</v>
      </c>
      <c r="D26" t="s">
        <v>62</v>
      </c>
      <c r="E26">
        <v>16</v>
      </c>
      <c r="F26">
        <v>1</v>
      </c>
      <c r="G26">
        <v>0</v>
      </c>
      <c r="I26">
        <v>5.4997302905996497</v>
      </c>
      <c r="J26">
        <v>5.0819660158963096</v>
      </c>
      <c r="K26">
        <v>4.7472856110649699</v>
      </c>
      <c r="L26">
        <v>4.7763072005143501</v>
      </c>
      <c r="M26">
        <v>4.9861620923581</v>
      </c>
      <c r="N26">
        <v>1.4506662848612799</v>
      </c>
      <c r="O26">
        <v>5.4496068732166902</v>
      </c>
      <c r="P26">
        <v>5.2131434052198502</v>
      </c>
      <c r="Q26">
        <v>5.3292822140734399</v>
      </c>
      <c r="R26">
        <v>5.6537880499025404</v>
      </c>
      <c r="S26">
        <v>5.2103131772698097</v>
      </c>
      <c r="T26">
        <v>6.0396789994189897</v>
      </c>
    </row>
    <row r="27" spans="1:20" x14ac:dyDescent="0.2">
      <c r="A27" t="s">
        <v>64</v>
      </c>
      <c r="B27" t="s">
        <v>60</v>
      </c>
      <c r="C27" t="s">
        <v>61</v>
      </c>
      <c r="D27" t="s">
        <v>62</v>
      </c>
      <c r="E27">
        <v>18</v>
      </c>
      <c r="F27">
        <v>1</v>
      </c>
      <c r="G27">
        <v>0</v>
      </c>
      <c r="I27">
        <v>4.6417152185913899</v>
      </c>
      <c r="J27">
        <v>3.6563441230280902</v>
      </c>
      <c r="K27">
        <v>3.1045929293889998</v>
      </c>
      <c r="L27">
        <v>2.99204071161566</v>
      </c>
      <c r="M27">
        <v>4.0191565314531603</v>
      </c>
      <c r="N27">
        <v>0.98564236579568099</v>
      </c>
      <c r="O27">
        <v>3.7567299336632098</v>
      </c>
      <c r="P27">
        <v>3.4032719537961098</v>
      </c>
      <c r="Q27">
        <v>4.11076561692105</v>
      </c>
      <c r="R27">
        <v>4.1262329520305396</v>
      </c>
      <c r="S27">
        <v>3.4972160174571099</v>
      </c>
      <c r="T27">
        <v>3.8099838359232101</v>
      </c>
    </row>
    <row r="28" spans="1:20" x14ac:dyDescent="0.2">
      <c r="A28" t="s">
        <v>65</v>
      </c>
      <c r="B28" t="s">
        <v>60</v>
      </c>
      <c r="C28" t="s">
        <v>61</v>
      </c>
      <c r="D28" t="s">
        <v>62</v>
      </c>
      <c r="E28">
        <v>18</v>
      </c>
      <c r="F28">
        <v>2</v>
      </c>
      <c r="G28">
        <v>0</v>
      </c>
      <c r="I28">
        <v>0.32236101673402701</v>
      </c>
      <c r="J28">
        <v>0.30161435242929002</v>
      </c>
      <c r="K28" t="s">
        <v>41</v>
      </c>
      <c r="L28" t="s">
        <v>41</v>
      </c>
      <c r="M28" t="s">
        <v>41</v>
      </c>
      <c r="N28" t="s">
        <v>41</v>
      </c>
      <c r="O28" t="s">
        <v>41</v>
      </c>
      <c r="P28" t="s">
        <v>41</v>
      </c>
      <c r="Q28" t="s">
        <v>41</v>
      </c>
      <c r="R28">
        <v>0.23444222887651001</v>
      </c>
      <c r="S28" t="s">
        <v>41</v>
      </c>
      <c r="T28">
        <v>0.33795858180535299</v>
      </c>
    </row>
    <row r="29" spans="1:20" x14ac:dyDescent="0.2">
      <c r="A29" t="s">
        <v>66</v>
      </c>
      <c r="B29" t="s">
        <v>60</v>
      </c>
      <c r="C29" t="s">
        <v>61</v>
      </c>
      <c r="D29" t="s">
        <v>62</v>
      </c>
      <c r="E29">
        <v>20</v>
      </c>
      <c r="F29">
        <v>1</v>
      </c>
      <c r="G29">
        <v>0</v>
      </c>
      <c r="I29" t="s">
        <v>41</v>
      </c>
      <c r="J29" t="s">
        <v>41</v>
      </c>
      <c r="K29" t="s">
        <v>41</v>
      </c>
      <c r="L29" t="s">
        <v>41</v>
      </c>
      <c r="M29">
        <v>0.447491954052887</v>
      </c>
      <c r="N29" t="s">
        <v>41</v>
      </c>
      <c r="O29" t="s">
        <v>41</v>
      </c>
      <c r="P29" t="s">
        <v>41</v>
      </c>
      <c r="Q29" t="s">
        <v>41</v>
      </c>
      <c r="R29" t="s">
        <v>41</v>
      </c>
      <c r="S29" t="s">
        <v>41</v>
      </c>
      <c r="T29" t="s">
        <v>41</v>
      </c>
    </row>
    <row r="30" spans="1:20" x14ac:dyDescent="0.2">
      <c r="A30" t="s">
        <v>69</v>
      </c>
      <c r="B30" t="s">
        <v>67</v>
      </c>
      <c r="C30" t="s">
        <v>68</v>
      </c>
      <c r="D30" t="s">
        <v>40</v>
      </c>
      <c r="E30">
        <v>32</v>
      </c>
      <c r="F30">
        <v>1</v>
      </c>
      <c r="G30">
        <v>0</v>
      </c>
      <c r="I30">
        <v>0.11003306272159</v>
      </c>
      <c r="J30">
        <v>0.130207774662947</v>
      </c>
      <c r="K30">
        <v>0.12549136854294499</v>
      </c>
      <c r="L30">
        <v>0.21070183297615799</v>
      </c>
      <c r="M30">
        <v>0.27949327328447499</v>
      </c>
      <c r="N30">
        <v>0.25845143267526699</v>
      </c>
      <c r="O30">
        <v>0.32744890349655498</v>
      </c>
      <c r="P30">
        <v>0.35796062329173001</v>
      </c>
      <c r="Q30">
        <v>0.14391624060856401</v>
      </c>
      <c r="R30">
        <v>0.12068769453870599</v>
      </c>
      <c r="S30">
        <v>0.16391255145888001</v>
      </c>
      <c r="T30">
        <v>0.15845966338079701</v>
      </c>
    </row>
    <row r="31" spans="1:20" x14ac:dyDescent="0.2">
      <c r="A31" t="s">
        <v>70</v>
      </c>
      <c r="B31" t="s">
        <v>67</v>
      </c>
      <c r="C31" t="s">
        <v>68</v>
      </c>
      <c r="D31" t="s">
        <v>40</v>
      </c>
      <c r="E31">
        <v>32</v>
      </c>
      <c r="F31">
        <v>2</v>
      </c>
      <c r="G31">
        <v>0</v>
      </c>
      <c r="I31">
        <v>0.22015774642635899</v>
      </c>
      <c r="J31">
        <v>0.22472121097584399</v>
      </c>
      <c r="K31">
        <v>0.210763947300452</v>
      </c>
      <c r="L31">
        <v>0.31533557987120298</v>
      </c>
      <c r="M31">
        <v>0.200190136288075</v>
      </c>
      <c r="N31">
        <v>0.180586719877429</v>
      </c>
      <c r="O31">
        <v>0.21166022214917801</v>
      </c>
      <c r="P31">
        <v>0.25082905602856398</v>
      </c>
      <c r="Q31">
        <v>9.3910714516342295E-2</v>
      </c>
      <c r="R31">
        <v>8.5564368137240304E-2</v>
      </c>
      <c r="S31">
        <v>8.1826179316903405E-2</v>
      </c>
      <c r="T31">
        <v>8.6552481665159803E-2</v>
      </c>
    </row>
    <row r="32" spans="1:20" x14ac:dyDescent="0.2">
      <c r="A32" t="s">
        <v>71</v>
      </c>
      <c r="B32" t="s">
        <v>67</v>
      </c>
      <c r="C32" t="s">
        <v>68</v>
      </c>
      <c r="D32" t="s">
        <v>40</v>
      </c>
      <c r="E32">
        <v>34</v>
      </c>
      <c r="F32">
        <v>1</v>
      </c>
      <c r="G32">
        <v>0</v>
      </c>
      <c r="I32">
        <v>0.213541785822321</v>
      </c>
      <c r="J32">
        <v>0.210342169116426</v>
      </c>
      <c r="K32">
        <v>0.198318292377761</v>
      </c>
      <c r="L32">
        <v>0.291316984790852</v>
      </c>
      <c r="M32">
        <v>0.74724413611923701</v>
      </c>
      <c r="N32">
        <v>0.62147960757338006</v>
      </c>
      <c r="O32">
        <v>0.717262062375847</v>
      </c>
      <c r="P32">
        <v>0.78618627561074605</v>
      </c>
      <c r="Q32">
        <v>0.25789681378321899</v>
      </c>
      <c r="R32">
        <v>0.205784433539934</v>
      </c>
      <c r="S32">
        <v>0.25615256650990398</v>
      </c>
      <c r="T32">
        <v>0.226229850761625</v>
      </c>
    </row>
    <row r="33" spans="1:20" x14ac:dyDescent="0.2">
      <c r="A33" t="s">
        <v>72</v>
      </c>
      <c r="B33" t="s">
        <v>67</v>
      </c>
      <c r="C33" t="s">
        <v>68</v>
      </c>
      <c r="D33" t="s">
        <v>40</v>
      </c>
      <c r="E33">
        <v>34</v>
      </c>
      <c r="F33">
        <v>2</v>
      </c>
      <c r="G33">
        <v>0</v>
      </c>
      <c r="I33">
        <v>0.35053989817028602</v>
      </c>
      <c r="J33">
        <v>0.30505642262266403</v>
      </c>
      <c r="K33">
        <v>0.27954519962906499</v>
      </c>
      <c r="L33">
        <v>0.44904577913389498</v>
      </c>
      <c r="M33">
        <v>0.78094803762298004</v>
      </c>
      <c r="N33">
        <v>0.671856071689231</v>
      </c>
      <c r="O33">
        <v>0.74412665919498699</v>
      </c>
      <c r="P33">
        <v>0.83763389349064798</v>
      </c>
      <c r="Q33">
        <v>0.16928361460013899</v>
      </c>
      <c r="R33">
        <v>0.15337945158761401</v>
      </c>
      <c r="S33">
        <v>0.13796592019494</v>
      </c>
      <c r="T33">
        <v>0.13251318417184099</v>
      </c>
    </row>
    <row r="34" spans="1:20" x14ac:dyDescent="0.2">
      <c r="A34" t="s">
        <v>73</v>
      </c>
      <c r="B34" t="s">
        <v>74</v>
      </c>
      <c r="C34" t="s">
        <v>68</v>
      </c>
      <c r="D34" t="s">
        <v>40</v>
      </c>
      <c r="E34">
        <v>28</v>
      </c>
      <c r="F34">
        <v>0</v>
      </c>
      <c r="G34">
        <v>0</v>
      </c>
      <c r="I34">
        <v>4.7025257917612501E-2</v>
      </c>
      <c r="J34">
        <v>4.4671816904562803E-2</v>
      </c>
      <c r="K34">
        <v>5.0583316863193499E-2</v>
      </c>
      <c r="L34">
        <v>7.6971258994099498E-2</v>
      </c>
      <c r="M34">
        <v>5.3679973479090301E-2</v>
      </c>
      <c r="N34">
        <v>6.2237055708003503E-2</v>
      </c>
      <c r="O34">
        <v>5.6207014478208903E-2</v>
      </c>
      <c r="P34">
        <v>7.1071474208978996E-2</v>
      </c>
      <c r="Q34">
        <v>5.9450672272333999E-2</v>
      </c>
      <c r="R34">
        <v>5.0065335874988098E-2</v>
      </c>
      <c r="S34">
        <v>6.0597573584088203E-2</v>
      </c>
      <c r="T34">
        <v>5.9259535448799201E-2</v>
      </c>
    </row>
    <row r="35" spans="1:20" x14ac:dyDescent="0.2">
      <c r="A35" t="s">
        <v>75</v>
      </c>
      <c r="B35" t="s">
        <v>74</v>
      </c>
      <c r="C35" t="s">
        <v>68</v>
      </c>
      <c r="D35" t="s">
        <v>40</v>
      </c>
      <c r="E35">
        <v>28</v>
      </c>
      <c r="F35">
        <v>1</v>
      </c>
      <c r="G35">
        <v>0</v>
      </c>
      <c r="I35">
        <v>0.93443322753286595</v>
      </c>
      <c r="J35">
        <v>0.94261129948367695</v>
      </c>
      <c r="K35">
        <v>1.38014091780656</v>
      </c>
      <c r="L35">
        <v>2.8130730087170899</v>
      </c>
      <c r="M35">
        <v>1.7099826351531999</v>
      </c>
      <c r="N35">
        <v>1.61744257871966</v>
      </c>
      <c r="O35">
        <v>1.83775519377123</v>
      </c>
      <c r="P35">
        <v>2.7894837292973902</v>
      </c>
      <c r="Q35">
        <v>1.49528994227989</v>
      </c>
      <c r="R35">
        <v>1.2264350707132201</v>
      </c>
      <c r="S35">
        <v>1.29767502516639</v>
      </c>
      <c r="T35">
        <v>1.1509274108293499</v>
      </c>
    </row>
    <row r="36" spans="1:20" x14ac:dyDescent="0.2">
      <c r="A36" t="s">
        <v>76</v>
      </c>
      <c r="B36" t="s">
        <v>74</v>
      </c>
      <c r="C36" t="s">
        <v>68</v>
      </c>
      <c r="D36" t="s">
        <v>40</v>
      </c>
      <c r="E36">
        <v>30</v>
      </c>
      <c r="F36">
        <v>2</v>
      </c>
      <c r="G36">
        <v>0</v>
      </c>
      <c r="I36">
        <v>0.14127132975225001</v>
      </c>
      <c r="J36">
        <v>0.15478504830937201</v>
      </c>
      <c r="K36">
        <v>0.18048455977241101</v>
      </c>
      <c r="L36">
        <v>0.24896695874081401</v>
      </c>
      <c r="M36">
        <v>0.167726451112653</v>
      </c>
      <c r="N36">
        <v>0.14836709546431501</v>
      </c>
      <c r="O36">
        <v>0.198482801653316</v>
      </c>
      <c r="P36">
        <v>0.21067336084295599</v>
      </c>
      <c r="Q36">
        <v>0.207051847059497</v>
      </c>
      <c r="R36">
        <v>0.19884123344666901</v>
      </c>
      <c r="S36">
        <v>0.25492834578242601</v>
      </c>
      <c r="T36">
        <v>0.26454480896668398</v>
      </c>
    </row>
    <row r="37" spans="1:20" x14ac:dyDescent="0.2">
      <c r="A37" t="s">
        <v>77</v>
      </c>
      <c r="B37" t="s">
        <v>74</v>
      </c>
      <c r="C37" t="s">
        <v>68</v>
      </c>
      <c r="D37" t="s">
        <v>40</v>
      </c>
      <c r="E37">
        <v>32</v>
      </c>
      <c r="F37">
        <v>1</v>
      </c>
      <c r="G37">
        <v>0</v>
      </c>
      <c r="I37">
        <v>1.1885321108518001</v>
      </c>
      <c r="J37">
        <v>1.1279956319856901</v>
      </c>
      <c r="K37">
        <v>1.09384904805669</v>
      </c>
      <c r="L37">
        <v>1.3366334596176599</v>
      </c>
      <c r="M37">
        <v>1.1211394770054499</v>
      </c>
      <c r="N37">
        <v>1.06045451399454</v>
      </c>
      <c r="O37">
        <v>1.10937149073402</v>
      </c>
      <c r="P37">
        <v>1.3032207229887101</v>
      </c>
      <c r="Q37">
        <v>1.2272639385406801</v>
      </c>
      <c r="R37">
        <v>1.19964653094852</v>
      </c>
      <c r="S37">
        <v>1.2339218617998999</v>
      </c>
      <c r="T37">
        <v>1.20314807286067</v>
      </c>
    </row>
    <row r="38" spans="1:20" x14ac:dyDescent="0.2">
      <c r="A38" t="s">
        <v>78</v>
      </c>
      <c r="B38" t="s">
        <v>74</v>
      </c>
      <c r="C38" t="s">
        <v>68</v>
      </c>
      <c r="D38" t="s">
        <v>40</v>
      </c>
      <c r="E38">
        <v>32</v>
      </c>
      <c r="F38">
        <v>2</v>
      </c>
      <c r="G38">
        <v>0</v>
      </c>
      <c r="I38">
        <v>5.0331477255688704</v>
      </c>
      <c r="J38">
        <v>4.9515082615304902</v>
      </c>
      <c r="K38">
        <v>4.7629112598236398</v>
      </c>
      <c r="L38">
        <v>6.1734615486244602</v>
      </c>
      <c r="M38">
        <v>4.9200230885599501</v>
      </c>
      <c r="N38">
        <v>4.7449038504162999</v>
      </c>
      <c r="O38">
        <v>5.4227428126063497</v>
      </c>
      <c r="P38">
        <v>5.7351740439539398</v>
      </c>
      <c r="Q38">
        <v>5.5579036839389397</v>
      </c>
      <c r="R38">
        <v>5.4309161026413397</v>
      </c>
      <c r="S38">
        <v>5.7893302253807502</v>
      </c>
      <c r="T38">
        <v>5.6187296302353102</v>
      </c>
    </row>
    <row r="39" spans="1:20" x14ac:dyDescent="0.2">
      <c r="A39" t="s">
        <v>79</v>
      </c>
      <c r="B39" t="s">
        <v>74</v>
      </c>
      <c r="C39" t="s">
        <v>68</v>
      </c>
      <c r="D39" t="s">
        <v>40</v>
      </c>
      <c r="E39">
        <v>34</v>
      </c>
      <c r="F39">
        <v>1</v>
      </c>
      <c r="G39">
        <v>0</v>
      </c>
      <c r="I39">
        <v>0.87359262261692106</v>
      </c>
      <c r="J39">
        <v>0.71380193562733596</v>
      </c>
      <c r="K39">
        <v>0.62831287886418197</v>
      </c>
      <c r="L39">
        <v>0.69321104435550995</v>
      </c>
      <c r="M39">
        <v>0.61255097939413805</v>
      </c>
      <c r="N39">
        <v>0.62195907067999201</v>
      </c>
      <c r="O39">
        <v>0.59197745840628702</v>
      </c>
      <c r="P39">
        <v>0.76764056280876003</v>
      </c>
      <c r="Q39">
        <v>0.66657383493863898</v>
      </c>
      <c r="R39">
        <v>0.73307507924047699</v>
      </c>
      <c r="S39">
        <v>0.61291453410502394</v>
      </c>
      <c r="T39">
        <v>0.56031781195605701</v>
      </c>
    </row>
    <row r="40" spans="1:20" x14ac:dyDescent="0.2">
      <c r="A40" t="s">
        <v>80</v>
      </c>
      <c r="B40" t="s">
        <v>74</v>
      </c>
      <c r="C40" t="s">
        <v>68</v>
      </c>
      <c r="D40" t="s">
        <v>40</v>
      </c>
      <c r="E40">
        <v>34</v>
      </c>
      <c r="F40">
        <v>2</v>
      </c>
      <c r="G40">
        <v>0</v>
      </c>
      <c r="I40">
        <v>7.1455289713589396</v>
      </c>
      <c r="J40">
        <v>6.0048416683632597</v>
      </c>
      <c r="K40">
        <v>5.2376689370458296</v>
      </c>
      <c r="L40">
        <v>6.3866587800595802</v>
      </c>
      <c r="M40">
        <v>5.7173907110717304</v>
      </c>
      <c r="N40">
        <v>5.5316783639941001</v>
      </c>
      <c r="O40">
        <v>5.5216972858727997</v>
      </c>
      <c r="P40">
        <v>6.0965297285009603</v>
      </c>
      <c r="Q40">
        <v>7.07621286709748</v>
      </c>
      <c r="R40">
        <v>7.2844504480891601</v>
      </c>
      <c r="S40">
        <v>6.4762754929408901</v>
      </c>
      <c r="T40">
        <v>6.08766133917013</v>
      </c>
    </row>
    <row r="41" spans="1:20" x14ac:dyDescent="0.2">
      <c r="A41" t="s">
        <v>81</v>
      </c>
      <c r="B41" t="s">
        <v>74</v>
      </c>
      <c r="C41" t="s">
        <v>68</v>
      </c>
      <c r="D41" t="s">
        <v>40</v>
      </c>
      <c r="E41">
        <v>34</v>
      </c>
      <c r="F41">
        <v>3</v>
      </c>
      <c r="G41">
        <v>0</v>
      </c>
      <c r="I41">
        <v>7.5190407649481594E-2</v>
      </c>
      <c r="J41">
        <v>6.1264095660539503E-2</v>
      </c>
      <c r="K41">
        <v>6.1827062041626503E-2</v>
      </c>
      <c r="L41">
        <v>6.7604914109545E-2</v>
      </c>
      <c r="M41">
        <v>5.8204347662802601E-2</v>
      </c>
      <c r="N41">
        <v>5.3279440385531097E-2</v>
      </c>
      <c r="O41">
        <v>5.0599169753340598E-2</v>
      </c>
      <c r="P41">
        <v>6.4464520663386898E-2</v>
      </c>
      <c r="Q41">
        <v>8.3245236777693896E-2</v>
      </c>
      <c r="R41">
        <v>9.2780640533433406E-2</v>
      </c>
      <c r="S41">
        <v>7.1234071351091596E-2</v>
      </c>
      <c r="T41">
        <v>7.1543985207478802E-2</v>
      </c>
    </row>
    <row r="42" spans="1:20" x14ac:dyDescent="0.2">
      <c r="A42" t="s">
        <v>82</v>
      </c>
      <c r="B42" t="s">
        <v>74</v>
      </c>
      <c r="C42" t="s">
        <v>68</v>
      </c>
      <c r="D42" t="s">
        <v>40</v>
      </c>
      <c r="E42">
        <v>36</v>
      </c>
      <c r="F42">
        <v>1</v>
      </c>
      <c r="G42">
        <v>0</v>
      </c>
      <c r="I42">
        <v>0.25061265786520998</v>
      </c>
      <c r="J42">
        <v>0.15667957844791</v>
      </c>
      <c r="K42">
        <v>0.14721574210862401</v>
      </c>
      <c r="L42">
        <v>0.165651737482685</v>
      </c>
      <c r="M42">
        <v>0.14700625218532501</v>
      </c>
      <c r="N42">
        <v>0.16799085519232601</v>
      </c>
      <c r="O42">
        <v>0.17073081279213301</v>
      </c>
      <c r="P42">
        <v>0.15571316757192899</v>
      </c>
      <c r="Q42">
        <v>0.163153385206559</v>
      </c>
      <c r="R42">
        <v>0.204338353844561</v>
      </c>
      <c r="S42" t="s">
        <v>41</v>
      </c>
      <c r="T42">
        <v>0.138754977276459</v>
      </c>
    </row>
    <row r="43" spans="1:20" x14ac:dyDescent="0.2">
      <c r="A43" t="s">
        <v>83</v>
      </c>
      <c r="B43" t="s">
        <v>74</v>
      </c>
      <c r="C43" t="s">
        <v>68</v>
      </c>
      <c r="D43" t="s">
        <v>40</v>
      </c>
      <c r="E43">
        <v>36</v>
      </c>
      <c r="F43">
        <v>2</v>
      </c>
      <c r="G43">
        <v>0</v>
      </c>
      <c r="I43">
        <v>1.2081696687250101</v>
      </c>
      <c r="J43">
        <v>0.82757241622159605</v>
      </c>
      <c r="K43">
        <v>0.630595812199085</v>
      </c>
      <c r="L43">
        <v>0.73582941452644601</v>
      </c>
      <c r="M43">
        <v>0.76784899828514497</v>
      </c>
      <c r="N43">
        <v>0.73632839772685899</v>
      </c>
      <c r="O43">
        <v>0.64394064837949405</v>
      </c>
      <c r="P43">
        <v>0.73057794940556298</v>
      </c>
      <c r="Q43">
        <v>1.0537134760481199</v>
      </c>
      <c r="R43">
        <v>1.10709538735053</v>
      </c>
      <c r="S43">
        <v>0.78736394944365795</v>
      </c>
      <c r="T43">
        <v>0.74362125215644503</v>
      </c>
    </row>
    <row r="44" spans="1:20" x14ac:dyDescent="0.2">
      <c r="A44" t="s">
        <v>85</v>
      </c>
      <c r="B44" t="s">
        <v>84</v>
      </c>
      <c r="C44" t="s">
        <v>68</v>
      </c>
      <c r="D44" t="s">
        <v>40</v>
      </c>
      <c r="E44">
        <v>28</v>
      </c>
      <c r="F44">
        <v>0</v>
      </c>
      <c r="G44">
        <v>0</v>
      </c>
      <c r="I44">
        <v>3.5410117756013E-2</v>
      </c>
      <c r="J44">
        <v>3.4679527539722102E-2</v>
      </c>
      <c r="K44">
        <v>3.3595156803222101E-2</v>
      </c>
      <c r="L44">
        <v>5.5255225319491202E-2</v>
      </c>
      <c r="M44">
        <v>3.02413235012257E-2</v>
      </c>
      <c r="N44">
        <v>3.4098762512971899E-2</v>
      </c>
      <c r="O44">
        <v>3.8224671657844198E-2</v>
      </c>
      <c r="P44">
        <v>5.0136565406092598E-2</v>
      </c>
      <c r="Q44">
        <v>3.48581367733483E-2</v>
      </c>
      <c r="R44">
        <v>3.3752090991131301E-2</v>
      </c>
      <c r="S44">
        <v>4.0576122434320697E-2</v>
      </c>
      <c r="T44">
        <v>4.1613916217025801E-2</v>
      </c>
    </row>
    <row r="45" spans="1:20" x14ac:dyDescent="0.2">
      <c r="A45" t="s">
        <v>86</v>
      </c>
      <c r="B45" t="s">
        <v>84</v>
      </c>
      <c r="C45" t="s">
        <v>68</v>
      </c>
      <c r="D45" t="s">
        <v>40</v>
      </c>
      <c r="E45">
        <v>28</v>
      </c>
      <c r="F45">
        <v>1</v>
      </c>
      <c r="G45">
        <v>0</v>
      </c>
      <c r="I45">
        <v>5.2799045462705398E-2</v>
      </c>
      <c r="J45">
        <v>5.1835689986209098E-2</v>
      </c>
      <c r="K45">
        <v>5.9255338022965398E-2</v>
      </c>
      <c r="L45">
        <v>4.1081793859246402E-2</v>
      </c>
      <c r="M45">
        <v>4.2429608312129302E-2</v>
      </c>
      <c r="N45">
        <v>2.41633584996E-2</v>
      </c>
      <c r="O45">
        <v>4.68543573505842E-2</v>
      </c>
      <c r="P45">
        <v>5.1646648598528001E-2</v>
      </c>
      <c r="Q45">
        <v>5.8042514508059702E-2</v>
      </c>
      <c r="R45">
        <v>5.8991059562672497E-2</v>
      </c>
      <c r="S45">
        <v>6.6749395506422907E-2</v>
      </c>
      <c r="T45">
        <v>6.7648318955201403E-2</v>
      </c>
    </row>
    <row r="46" spans="1:20" x14ac:dyDescent="0.2">
      <c r="A46" t="s">
        <v>87</v>
      </c>
      <c r="B46" t="s">
        <v>84</v>
      </c>
      <c r="C46" t="s">
        <v>68</v>
      </c>
      <c r="D46" t="s">
        <v>40</v>
      </c>
      <c r="E46">
        <v>30</v>
      </c>
      <c r="F46">
        <v>1</v>
      </c>
      <c r="G46">
        <v>0</v>
      </c>
      <c r="I46">
        <v>8.8531057255786805E-2</v>
      </c>
      <c r="J46">
        <v>9.24500433719916E-2</v>
      </c>
      <c r="K46">
        <v>9.4618851897008305E-2</v>
      </c>
      <c r="L46">
        <v>0.113043613323808</v>
      </c>
      <c r="M46">
        <v>8.3331018760493702E-2</v>
      </c>
      <c r="N46">
        <v>7.0082930677545202E-2</v>
      </c>
      <c r="O46">
        <v>8.4756764730109097E-2</v>
      </c>
      <c r="P46">
        <v>0.121871503365519</v>
      </c>
      <c r="Q46">
        <v>9.8285402126243898E-2</v>
      </c>
      <c r="R46">
        <v>9.51536145841409E-2</v>
      </c>
      <c r="S46">
        <v>0.120994158828708</v>
      </c>
      <c r="T46">
        <v>0.107330534549002</v>
      </c>
    </row>
    <row r="47" spans="1:20" x14ac:dyDescent="0.2">
      <c r="A47" t="s">
        <v>88</v>
      </c>
      <c r="B47" t="s">
        <v>84</v>
      </c>
      <c r="C47" t="s">
        <v>68</v>
      </c>
      <c r="D47" t="s">
        <v>40</v>
      </c>
      <c r="E47">
        <v>30</v>
      </c>
      <c r="F47">
        <v>2</v>
      </c>
      <c r="G47">
        <v>0</v>
      </c>
      <c r="I47">
        <v>1.5639266991164202E-2</v>
      </c>
      <c r="J47" t="s">
        <v>41</v>
      </c>
      <c r="K47" t="s">
        <v>41</v>
      </c>
      <c r="L47" t="s">
        <v>41</v>
      </c>
      <c r="M47" t="s">
        <v>41</v>
      </c>
      <c r="N47" t="s">
        <v>41</v>
      </c>
      <c r="O47" t="s">
        <v>41</v>
      </c>
      <c r="P47">
        <v>2.3998696116419398E-2</v>
      </c>
      <c r="Q47" t="s">
        <v>41</v>
      </c>
      <c r="R47">
        <v>1.59643795739467E-2</v>
      </c>
      <c r="S47">
        <v>1.7890403554838001E-2</v>
      </c>
      <c r="T47">
        <v>1.6914176131175601E-2</v>
      </c>
    </row>
    <row r="48" spans="1:20" x14ac:dyDescent="0.2">
      <c r="A48" t="s">
        <v>89</v>
      </c>
      <c r="B48" t="s">
        <v>84</v>
      </c>
      <c r="C48" t="s">
        <v>68</v>
      </c>
      <c r="D48" t="s">
        <v>40</v>
      </c>
      <c r="E48">
        <v>31</v>
      </c>
      <c r="F48">
        <v>1</v>
      </c>
      <c r="G48">
        <v>0</v>
      </c>
      <c r="I48">
        <v>8.1517487522420995E-2</v>
      </c>
      <c r="J48">
        <v>1.82155779403535E-2</v>
      </c>
      <c r="K48">
        <v>6.2961644759025603E-2</v>
      </c>
      <c r="L48">
        <v>1.8864999279121001E-2</v>
      </c>
      <c r="M48" t="s">
        <v>41</v>
      </c>
      <c r="N48">
        <v>1.62100171059542E-2</v>
      </c>
      <c r="O48">
        <v>2.01928496124054E-2</v>
      </c>
      <c r="P48">
        <v>6.87076791363119E-2</v>
      </c>
      <c r="Q48">
        <v>7.2940689495838401E-2</v>
      </c>
      <c r="R48">
        <v>6.6709573982936393E-2</v>
      </c>
      <c r="S48">
        <v>8.4267986521344998E-2</v>
      </c>
      <c r="T48">
        <v>7.5015083411898206E-2</v>
      </c>
    </row>
    <row r="49" spans="1:20" x14ac:dyDescent="0.2">
      <c r="A49" t="s">
        <v>90</v>
      </c>
      <c r="B49" t="s">
        <v>84</v>
      </c>
      <c r="C49" t="s">
        <v>68</v>
      </c>
      <c r="D49" t="s">
        <v>40</v>
      </c>
      <c r="E49">
        <v>32</v>
      </c>
      <c r="F49">
        <v>1</v>
      </c>
      <c r="G49">
        <v>0</v>
      </c>
      <c r="I49">
        <v>0.87543623107664903</v>
      </c>
      <c r="J49">
        <v>0.86762989008620695</v>
      </c>
      <c r="K49">
        <v>0.86974179470951596</v>
      </c>
      <c r="L49">
        <v>0.94046310522207999</v>
      </c>
      <c r="M49">
        <v>0.77746528848976504</v>
      </c>
      <c r="N49">
        <v>0.67629530220012601</v>
      </c>
      <c r="O49">
        <v>0.74567661539989605</v>
      </c>
      <c r="P49">
        <v>0.78263218091801201</v>
      </c>
      <c r="Q49">
        <v>0.98414748212502001</v>
      </c>
      <c r="R49">
        <v>0.94707476244753497</v>
      </c>
      <c r="S49">
        <v>1.1541055038753401</v>
      </c>
      <c r="T49">
        <v>1.12549803248402</v>
      </c>
    </row>
    <row r="50" spans="1:20" x14ac:dyDescent="0.2">
      <c r="A50" t="s">
        <v>91</v>
      </c>
      <c r="B50" t="s">
        <v>84</v>
      </c>
      <c r="C50" t="s">
        <v>68</v>
      </c>
      <c r="D50" t="s">
        <v>40</v>
      </c>
      <c r="E50">
        <v>32</v>
      </c>
      <c r="F50">
        <v>2</v>
      </c>
      <c r="G50">
        <v>0</v>
      </c>
      <c r="I50">
        <v>1.9402786414678199</v>
      </c>
      <c r="J50">
        <v>1.92921505795445</v>
      </c>
      <c r="K50">
        <v>1.7825779946993501</v>
      </c>
      <c r="L50">
        <v>1.9720333334058699</v>
      </c>
      <c r="M50">
        <v>1.72592213385469</v>
      </c>
      <c r="N50">
        <v>1.5427246738832801</v>
      </c>
      <c r="O50">
        <v>1.7417604143148</v>
      </c>
      <c r="P50">
        <v>1.72013680779515</v>
      </c>
      <c r="Q50">
        <v>2.0573752916149801</v>
      </c>
      <c r="R50">
        <v>2.0297696040184401</v>
      </c>
      <c r="S50">
        <v>2.2354110827718001</v>
      </c>
      <c r="T50">
        <v>2.2618122278855601</v>
      </c>
    </row>
    <row r="51" spans="1:20" x14ac:dyDescent="0.2">
      <c r="A51" t="s">
        <v>92</v>
      </c>
      <c r="B51" t="s">
        <v>84</v>
      </c>
      <c r="C51" t="s">
        <v>68</v>
      </c>
      <c r="D51" t="s">
        <v>40</v>
      </c>
      <c r="E51">
        <v>33</v>
      </c>
      <c r="F51">
        <v>2</v>
      </c>
      <c r="G51">
        <v>0</v>
      </c>
      <c r="I51">
        <v>0.105503539240509</v>
      </c>
      <c r="J51">
        <v>9.4842182690360405E-2</v>
      </c>
      <c r="K51">
        <v>9.6150864006729994E-2</v>
      </c>
      <c r="L51">
        <v>0.12464693046712599</v>
      </c>
      <c r="M51">
        <v>0.115020671172624</v>
      </c>
      <c r="N51">
        <v>8.07717707990869E-2</v>
      </c>
      <c r="O51">
        <v>8.4718526340442898E-2</v>
      </c>
      <c r="P51">
        <v>9.8635604955262204E-2</v>
      </c>
      <c r="Q51">
        <v>0.133463708760688</v>
      </c>
      <c r="R51">
        <v>0.12620977101244699</v>
      </c>
      <c r="S51">
        <v>0.19363241270276799</v>
      </c>
      <c r="T51">
        <v>0.160358856038813</v>
      </c>
    </row>
    <row r="52" spans="1:20" x14ac:dyDescent="0.2">
      <c r="A52" t="s">
        <v>93</v>
      </c>
      <c r="B52" t="s">
        <v>84</v>
      </c>
      <c r="C52" t="s">
        <v>68</v>
      </c>
      <c r="D52" t="s">
        <v>40</v>
      </c>
      <c r="E52">
        <v>34</v>
      </c>
      <c r="F52">
        <v>1</v>
      </c>
      <c r="G52">
        <v>0</v>
      </c>
      <c r="I52">
        <v>1.79208791858815</v>
      </c>
      <c r="J52">
        <v>1.6894665148319901</v>
      </c>
      <c r="K52">
        <v>1.4898596363246801</v>
      </c>
      <c r="L52">
        <v>1.63438875308506</v>
      </c>
      <c r="M52">
        <v>1.3719825373374901</v>
      </c>
      <c r="N52">
        <v>1.1939623855044501</v>
      </c>
      <c r="O52">
        <v>1.27456803670182</v>
      </c>
      <c r="P52">
        <v>1.26587812861729</v>
      </c>
      <c r="Q52">
        <v>1.74852711746342</v>
      </c>
      <c r="R52">
        <v>1.7869722533336601</v>
      </c>
      <c r="S52">
        <v>1.89954489621679</v>
      </c>
      <c r="T52">
        <v>1.90413025904521</v>
      </c>
    </row>
    <row r="53" spans="1:20" x14ac:dyDescent="0.2">
      <c r="A53" t="s">
        <v>94</v>
      </c>
      <c r="B53" t="s">
        <v>84</v>
      </c>
      <c r="C53" t="s">
        <v>68</v>
      </c>
      <c r="D53" t="s">
        <v>40</v>
      </c>
      <c r="E53">
        <v>34</v>
      </c>
      <c r="F53">
        <v>2</v>
      </c>
      <c r="G53">
        <v>0</v>
      </c>
      <c r="I53">
        <v>6.8566342542655097</v>
      </c>
      <c r="J53">
        <v>5.8738298807920897</v>
      </c>
      <c r="K53">
        <v>5.0614101887827303</v>
      </c>
      <c r="L53">
        <v>5.3091721801108704</v>
      </c>
      <c r="M53">
        <v>4.9180019924742799</v>
      </c>
      <c r="N53">
        <v>4.5396603610990898</v>
      </c>
      <c r="O53">
        <v>4.8058002770358499</v>
      </c>
      <c r="P53">
        <v>4.6619848349595596</v>
      </c>
      <c r="Q53">
        <v>6.4486260521440997</v>
      </c>
      <c r="R53">
        <v>6.6232806629473</v>
      </c>
      <c r="S53">
        <v>6.2756934548151397</v>
      </c>
      <c r="T53">
        <v>6.2456632393099003</v>
      </c>
    </row>
    <row r="54" spans="1:20" x14ac:dyDescent="0.2">
      <c r="A54" t="s">
        <v>95</v>
      </c>
      <c r="B54" t="s">
        <v>84</v>
      </c>
      <c r="C54" t="s">
        <v>68</v>
      </c>
      <c r="D54" t="s">
        <v>40</v>
      </c>
      <c r="E54">
        <v>34</v>
      </c>
      <c r="F54">
        <v>3</v>
      </c>
      <c r="G54">
        <v>0</v>
      </c>
      <c r="I54">
        <v>4.43128012917091E-2</v>
      </c>
      <c r="J54">
        <v>3.8188039674117498E-2</v>
      </c>
      <c r="K54">
        <v>3.5317852334043998E-2</v>
      </c>
      <c r="L54">
        <v>3.2006984093862698E-2</v>
      </c>
      <c r="M54">
        <v>3.02299481973839E-2</v>
      </c>
      <c r="N54">
        <v>2.4842600968451201E-2</v>
      </c>
      <c r="O54">
        <v>3.1411351365559503E-2</v>
      </c>
      <c r="P54">
        <v>4.2139126733047698E-2</v>
      </c>
      <c r="Q54">
        <v>3.4861758952629399E-2</v>
      </c>
      <c r="R54">
        <v>4.6077303876923402E-2</v>
      </c>
      <c r="S54">
        <v>4.3695890364059499E-2</v>
      </c>
      <c r="T54">
        <v>4.3635470161127399E-2</v>
      </c>
    </row>
    <row r="55" spans="1:20" x14ac:dyDescent="0.2">
      <c r="A55" t="s">
        <v>96</v>
      </c>
      <c r="B55" t="s">
        <v>84</v>
      </c>
      <c r="C55" t="s">
        <v>68</v>
      </c>
      <c r="D55" t="s">
        <v>40</v>
      </c>
      <c r="E55">
        <v>35</v>
      </c>
      <c r="F55">
        <v>2</v>
      </c>
      <c r="G55">
        <v>0</v>
      </c>
      <c r="I55">
        <v>0.21508723829321699</v>
      </c>
      <c r="J55">
        <v>0.19572904723557</v>
      </c>
      <c r="K55">
        <v>0.16579043516273101</v>
      </c>
      <c r="L55">
        <v>0.18564929359368901</v>
      </c>
      <c r="M55" t="s">
        <v>41</v>
      </c>
      <c r="N55">
        <v>0.15261641271498</v>
      </c>
      <c r="O55">
        <v>0.14827618700720999</v>
      </c>
      <c r="P55">
        <v>0.16639491935335801</v>
      </c>
      <c r="Q55">
        <v>0.25130406498193197</v>
      </c>
      <c r="R55">
        <v>0.236028244559712</v>
      </c>
      <c r="S55">
        <v>0.34473698552292498</v>
      </c>
      <c r="T55">
        <v>0.265483492948626</v>
      </c>
    </row>
    <row r="56" spans="1:20" x14ac:dyDescent="0.2">
      <c r="A56" t="s">
        <v>97</v>
      </c>
      <c r="B56" t="s">
        <v>84</v>
      </c>
      <c r="C56" t="s">
        <v>68</v>
      </c>
      <c r="D56" t="s">
        <v>40</v>
      </c>
      <c r="E56">
        <v>36</v>
      </c>
      <c r="F56">
        <v>2</v>
      </c>
      <c r="G56">
        <v>0</v>
      </c>
      <c r="I56">
        <v>1.06017352918235</v>
      </c>
      <c r="J56">
        <v>0.84685562924542102</v>
      </c>
      <c r="K56">
        <v>0.70314193472289899</v>
      </c>
      <c r="L56">
        <v>0.72634940488189703</v>
      </c>
      <c r="M56">
        <v>0.831782776860988</v>
      </c>
      <c r="N56">
        <v>0.68380266955309899</v>
      </c>
      <c r="O56">
        <v>0.66399771707843402</v>
      </c>
      <c r="P56">
        <v>0.72460327588943096</v>
      </c>
      <c r="Q56">
        <v>0.84639073755885696</v>
      </c>
      <c r="R56">
        <v>0.88677456237319996</v>
      </c>
      <c r="S56">
        <v>0.90244215488160195</v>
      </c>
      <c r="T56">
        <v>0.83720120897325601</v>
      </c>
    </row>
    <row r="57" spans="1:20" x14ac:dyDescent="0.2">
      <c r="A57" t="s">
        <v>99</v>
      </c>
      <c r="B57" t="s">
        <v>98</v>
      </c>
      <c r="C57" t="s">
        <v>68</v>
      </c>
      <c r="D57" t="s">
        <v>40</v>
      </c>
      <c r="E57">
        <v>28</v>
      </c>
      <c r="F57">
        <v>2</v>
      </c>
      <c r="G57">
        <v>0</v>
      </c>
      <c r="I57">
        <v>1.3124767823624E-2</v>
      </c>
      <c r="J57" t="s">
        <v>41</v>
      </c>
      <c r="K57">
        <v>1.0967934232381901E-2</v>
      </c>
      <c r="L57" t="s">
        <v>41</v>
      </c>
      <c r="M57">
        <v>1.09790897754366E-2</v>
      </c>
      <c r="N57">
        <v>1.39563513739121E-2</v>
      </c>
      <c r="O57">
        <v>1.46739359539507E-2</v>
      </c>
      <c r="P57">
        <v>1.50272063980942E-2</v>
      </c>
      <c r="Q57">
        <v>1.8673751112489902E-2</v>
      </c>
      <c r="R57">
        <v>1.34272466989179E-2</v>
      </c>
      <c r="S57">
        <v>1.2814162403476799E-2</v>
      </c>
      <c r="T57">
        <v>1.1762172992522199E-2</v>
      </c>
    </row>
    <row r="58" spans="1:20" x14ac:dyDescent="0.2">
      <c r="A58" t="s">
        <v>100</v>
      </c>
      <c r="B58" t="s">
        <v>98</v>
      </c>
      <c r="C58" t="s">
        <v>68</v>
      </c>
      <c r="D58" t="s">
        <v>40</v>
      </c>
      <c r="E58">
        <v>34</v>
      </c>
      <c r="F58">
        <v>1</v>
      </c>
      <c r="G58">
        <v>0</v>
      </c>
      <c r="I58">
        <v>3.2079051025989097E-2</v>
      </c>
      <c r="J58">
        <v>2.6733760958471599E-2</v>
      </c>
      <c r="K58">
        <v>2.2555581601948298E-2</v>
      </c>
      <c r="L58">
        <v>2.8143517746891101E-2</v>
      </c>
      <c r="M58">
        <v>2.88178149437846E-2</v>
      </c>
      <c r="N58">
        <v>2.1620099204772501E-2</v>
      </c>
      <c r="O58">
        <v>2.1062753428031801E-2</v>
      </c>
      <c r="P58">
        <v>2.9504514334962199E-2</v>
      </c>
      <c r="Q58">
        <v>2.8162569859214798E-2</v>
      </c>
      <c r="R58">
        <v>3.1560142265160303E-2</v>
      </c>
      <c r="S58">
        <v>3.2755243987180202E-2</v>
      </c>
      <c r="T58">
        <v>3.1759806503070503E-2</v>
      </c>
    </row>
    <row r="59" spans="1:20" x14ac:dyDescent="0.2">
      <c r="A59" t="s">
        <v>101</v>
      </c>
      <c r="B59" t="s">
        <v>98</v>
      </c>
      <c r="C59" t="s">
        <v>68</v>
      </c>
      <c r="D59" t="s">
        <v>40</v>
      </c>
      <c r="E59">
        <v>34</v>
      </c>
      <c r="F59">
        <v>2</v>
      </c>
      <c r="G59">
        <v>0</v>
      </c>
      <c r="I59">
        <v>2.6214391066325601E-2</v>
      </c>
      <c r="J59">
        <v>2.29355555740632E-2</v>
      </c>
      <c r="K59">
        <v>2.1955953636133601E-2</v>
      </c>
      <c r="L59">
        <v>1.90072138794046E-2</v>
      </c>
      <c r="M59">
        <v>1.3667082608286901E-2</v>
      </c>
      <c r="N59">
        <v>2.4540115668361801E-2</v>
      </c>
      <c r="O59">
        <v>2.0452237824047498E-2</v>
      </c>
      <c r="P59">
        <v>1.9965906087011102E-2</v>
      </c>
      <c r="Q59">
        <v>2.3074553165612001E-2</v>
      </c>
      <c r="R59">
        <v>2.4454538134008E-2</v>
      </c>
      <c r="S59">
        <v>1.82005218276328E-2</v>
      </c>
      <c r="T59">
        <v>2.0928982722313499E-2</v>
      </c>
    </row>
    <row r="60" spans="1:20" x14ac:dyDescent="0.2">
      <c r="A60" t="s">
        <v>103</v>
      </c>
      <c r="B60" t="s">
        <v>102</v>
      </c>
      <c r="C60" t="s">
        <v>68</v>
      </c>
      <c r="D60" t="s">
        <v>40</v>
      </c>
      <c r="E60">
        <v>26</v>
      </c>
      <c r="F60">
        <v>0</v>
      </c>
      <c r="G60">
        <v>0</v>
      </c>
      <c r="I60">
        <v>0.67048510123685001</v>
      </c>
      <c r="J60">
        <v>0.823103737579853</v>
      </c>
      <c r="K60">
        <v>1.1804719186053301</v>
      </c>
      <c r="L60">
        <v>1.8552444155600301</v>
      </c>
      <c r="M60">
        <v>1.49414641567083</v>
      </c>
      <c r="N60">
        <v>1.20563567761713</v>
      </c>
      <c r="O60">
        <v>1.8088417431478601</v>
      </c>
      <c r="P60">
        <v>2.28669794168189</v>
      </c>
      <c r="Q60">
        <v>0.87744491902758204</v>
      </c>
      <c r="R60">
        <v>0.76720892556648901</v>
      </c>
      <c r="S60">
        <v>1.53357148879091</v>
      </c>
      <c r="T60">
        <v>1.1680270864480999</v>
      </c>
    </row>
    <row r="61" spans="1:20" x14ac:dyDescent="0.2">
      <c r="A61" t="s">
        <v>104</v>
      </c>
      <c r="B61" t="s">
        <v>102</v>
      </c>
      <c r="C61" t="s">
        <v>68</v>
      </c>
      <c r="D61" t="s">
        <v>40</v>
      </c>
      <c r="E61">
        <v>26</v>
      </c>
      <c r="F61">
        <v>1</v>
      </c>
      <c r="G61">
        <v>0</v>
      </c>
      <c r="I61" t="s">
        <v>41</v>
      </c>
      <c r="J61">
        <v>0.13660239833643001</v>
      </c>
      <c r="K61">
        <v>0.18547208334802801</v>
      </c>
      <c r="L61">
        <v>0.27690468497920401</v>
      </c>
      <c r="M61">
        <v>0.25558239409239297</v>
      </c>
      <c r="N61">
        <v>0.200961656265808</v>
      </c>
      <c r="O61">
        <v>0.314586729087862</v>
      </c>
      <c r="P61">
        <v>0.404375698304206</v>
      </c>
      <c r="Q61" t="s">
        <v>41</v>
      </c>
      <c r="R61">
        <v>0.15536024733092399</v>
      </c>
      <c r="S61">
        <v>0.29278584380948303</v>
      </c>
      <c r="T61">
        <v>0.23650962878235099</v>
      </c>
    </row>
    <row r="62" spans="1:20" x14ac:dyDescent="0.2">
      <c r="A62" t="s">
        <v>105</v>
      </c>
      <c r="B62" t="s">
        <v>102</v>
      </c>
      <c r="C62" t="s">
        <v>68</v>
      </c>
      <c r="D62" t="s">
        <v>40</v>
      </c>
      <c r="E62">
        <v>28</v>
      </c>
      <c r="F62">
        <v>0</v>
      </c>
      <c r="G62">
        <v>0</v>
      </c>
      <c r="I62">
        <v>0.71512387157605095</v>
      </c>
      <c r="J62">
        <v>0.80229112898944899</v>
      </c>
      <c r="K62">
        <v>1.0455497539883201</v>
      </c>
      <c r="L62">
        <v>1.62808453093278</v>
      </c>
      <c r="M62">
        <v>1.1234516746557199</v>
      </c>
      <c r="N62">
        <v>1.0096884124769401</v>
      </c>
      <c r="O62">
        <v>1.4448658944053501</v>
      </c>
      <c r="P62">
        <v>1.72512535365328</v>
      </c>
      <c r="Q62">
        <v>0.76786304760183599</v>
      </c>
      <c r="R62">
        <v>0.70177685605918605</v>
      </c>
      <c r="S62">
        <v>1.0715496345047999</v>
      </c>
      <c r="T62">
        <v>0.903939957422084</v>
      </c>
    </row>
    <row r="63" spans="1:20" x14ac:dyDescent="0.2">
      <c r="A63" t="s">
        <v>106</v>
      </c>
      <c r="B63" t="s">
        <v>102</v>
      </c>
      <c r="C63" t="s">
        <v>68</v>
      </c>
      <c r="D63" t="s">
        <v>40</v>
      </c>
      <c r="E63">
        <v>28</v>
      </c>
      <c r="F63">
        <v>1</v>
      </c>
      <c r="G63">
        <v>0</v>
      </c>
      <c r="I63">
        <v>0.18302445870120301</v>
      </c>
      <c r="J63">
        <v>0.20141730089628501</v>
      </c>
      <c r="K63">
        <v>0.24335789043598399</v>
      </c>
      <c r="L63">
        <v>0.36317942403838399</v>
      </c>
      <c r="M63">
        <v>0.25188274129142502</v>
      </c>
      <c r="N63">
        <v>0.26172905852288803</v>
      </c>
      <c r="O63">
        <v>0.33565615999103898</v>
      </c>
      <c r="P63">
        <v>0.38469767309090003</v>
      </c>
      <c r="Q63">
        <v>0.21146188415374101</v>
      </c>
      <c r="R63">
        <v>0.22067903684442999</v>
      </c>
      <c r="S63">
        <v>0.27678319453764</v>
      </c>
      <c r="T63">
        <v>0.24151320369644799</v>
      </c>
    </row>
    <row r="64" spans="1:20" x14ac:dyDescent="0.2">
      <c r="A64" t="s">
        <v>107</v>
      </c>
      <c r="B64" t="s">
        <v>102</v>
      </c>
      <c r="C64" t="s">
        <v>68</v>
      </c>
      <c r="D64" t="s">
        <v>40</v>
      </c>
      <c r="E64">
        <v>30</v>
      </c>
      <c r="F64">
        <v>0</v>
      </c>
      <c r="G64">
        <v>0</v>
      </c>
      <c r="I64">
        <v>0.156605930909539</v>
      </c>
      <c r="J64">
        <v>0.178269969192835</v>
      </c>
      <c r="K64">
        <v>0.217149906419906</v>
      </c>
      <c r="L64">
        <v>0.349513649838605</v>
      </c>
      <c r="M64">
        <v>0.22101700417548001</v>
      </c>
      <c r="N64">
        <v>0.200325421534541</v>
      </c>
      <c r="O64">
        <v>0.26264264155296302</v>
      </c>
      <c r="P64">
        <v>0.31628037687060601</v>
      </c>
      <c r="Q64">
        <v>0.15820022180444199</v>
      </c>
      <c r="R64">
        <v>0.147558516728095</v>
      </c>
      <c r="S64">
        <v>0.20934106237297001</v>
      </c>
      <c r="T64">
        <v>0.203985544953733</v>
      </c>
    </row>
    <row r="65" spans="1:20" x14ac:dyDescent="0.2">
      <c r="A65" t="s">
        <v>108</v>
      </c>
      <c r="B65" t="s">
        <v>102</v>
      </c>
      <c r="C65" t="s">
        <v>68</v>
      </c>
      <c r="D65" t="s">
        <v>40</v>
      </c>
      <c r="E65">
        <v>30</v>
      </c>
      <c r="F65">
        <v>1</v>
      </c>
      <c r="G65">
        <v>0</v>
      </c>
      <c r="I65">
        <v>0.258790167549178</v>
      </c>
      <c r="J65">
        <v>0.31707725151205701</v>
      </c>
      <c r="K65">
        <v>0.35165078127509902</v>
      </c>
      <c r="L65">
        <v>0.51436261311388898</v>
      </c>
      <c r="M65">
        <v>0.345531032610915</v>
      </c>
      <c r="N65">
        <v>0.33041638213357499</v>
      </c>
      <c r="O65">
        <v>0.45981950668698701</v>
      </c>
      <c r="P65">
        <v>0.49037211816336301</v>
      </c>
      <c r="Q65">
        <v>0.337875651851268</v>
      </c>
      <c r="R65">
        <v>0.31108081346979199</v>
      </c>
      <c r="S65">
        <v>0.37965899820388899</v>
      </c>
      <c r="T65">
        <v>0.33867132744613998</v>
      </c>
    </row>
    <row r="66" spans="1:20" x14ac:dyDescent="0.2">
      <c r="A66" t="s">
        <v>109</v>
      </c>
      <c r="B66" t="s">
        <v>102</v>
      </c>
      <c r="C66" t="s">
        <v>68</v>
      </c>
      <c r="D66" t="s">
        <v>40</v>
      </c>
      <c r="E66">
        <v>30</v>
      </c>
      <c r="F66">
        <v>2</v>
      </c>
      <c r="G66">
        <v>0</v>
      </c>
      <c r="I66" t="s">
        <v>41</v>
      </c>
      <c r="J66" t="s">
        <v>41</v>
      </c>
      <c r="K66">
        <v>3.2033416006013803E-2</v>
      </c>
      <c r="L66">
        <v>5.8387098534162601E-2</v>
      </c>
      <c r="M66">
        <v>3.6554036276931601E-2</v>
      </c>
      <c r="N66" t="s">
        <v>41</v>
      </c>
      <c r="O66" t="s">
        <v>41</v>
      </c>
      <c r="P66" t="s">
        <v>41</v>
      </c>
      <c r="Q66">
        <v>3.54725124905447E-2</v>
      </c>
      <c r="R66">
        <v>3.5680596293454797E-2</v>
      </c>
      <c r="S66">
        <v>3.4483710380346498E-2</v>
      </c>
      <c r="T66" t="s">
        <v>41</v>
      </c>
    </row>
    <row r="67" spans="1:20" x14ac:dyDescent="0.2">
      <c r="A67" t="s">
        <v>110</v>
      </c>
      <c r="B67" t="s">
        <v>102</v>
      </c>
      <c r="C67" t="s">
        <v>68</v>
      </c>
      <c r="D67" t="s">
        <v>40</v>
      </c>
      <c r="E67">
        <v>31</v>
      </c>
      <c r="F67">
        <v>1</v>
      </c>
      <c r="G67">
        <v>0</v>
      </c>
      <c r="I67">
        <v>8.5618136817605495E-2</v>
      </c>
      <c r="J67" t="s">
        <v>41</v>
      </c>
      <c r="K67">
        <v>7.1206940829469795E-2</v>
      </c>
      <c r="L67" t="s">
        <v>41</v>
      </c>
      <c r="M67" t="s">
        <v>41</v>
      </c>
      <c r="N67">
        <v>4.9762253248491602E-2</v>
      </c>
      <c r="O67">
        <v>7.8586660400017896E-2</v>
      </c>
      <c r="P67">
        <v>4.91163427205797E-2</v>
      </c>
      <c r="Q67" t="s">
        <v>41</v>
      </c>
      <c r="R67">
        <v>4.7263156425772501E-2</v>
      </c>
      <c r="S67">
        <v>7.3555795521109302E-2</v>
      </c>
      <c r="T67">
        <v>3.0868461421137701E-2</v>
      </c>
    </row>
    <row r="68" spans="1:20" x14ac:dyDescent="0.2">
      <c r="A68" t="s">
        <v>111</v>
      </c>
      <c r="B68" t="s">
        <v>102</v>
      </c>
      <c r="C68" t="s">
        <v>68</v>
      </c>
      <c r="D68" t="s">
        <v>40</v>
      </c>
      <c r="E68">
        <v>32</v>
      </c>
      <c r="F68">
        <v>1</v>
      </c>
      <c r="G68">
        <v>0</v>
      </c>
      <c r="I68">
        <v>2.4092875478061</v>
      </c>
      <c r="J68">
        <v>2.77808600282791</v>
      </c>
      <c r="K68">
        <v>2.8295352830176701</v>
      </c>
      <c r="L68">
        <v>4.1878135916577</v>
      </c>
      <c r="M68">
        <v>3.0123041204687802</v>
      </c>
      <c r="N68">
        <v>2.7601144867474701</v>
      </c>
      <c r="O68">
        <v>3.6595127768913098</v>
      </c>
      <c r="P68">
        <v>4.1473717451131202</v>
      </c>
      <c r="Q68">
        <v>2.8095132018069102</v>
      </c>
      <c r="R68">
        <v>2.7471104321041002</v>
      </c>
      <c r="S68">
        <v>2.9592683281554599</v>
      </c>
      <c r="T68">
        <v>2.8302563230908402</v>
      </c>
    </row>
    <row r="69" spans="1:20" x14ac:dyDescent="0.2">
      <c r="A69" t="s">
        <v>112</v>
      </c>
      <c r="B69" t="s">
        <v>102</v>
      </c>
      <c r="C69" t="s">
        <v>68</v>
      </c>
      <c r="D69" t="s">
        <v>40</v>
      </c>
      <c r="E69">
        <v>32</v>
      </c>
      <c r="F69">
        <v>2</v>
      </c>
      <c r="G69">
        <v>0</v>
      </c>
      <c r="I69">
        <v>0.62084148065475697</v>
      </c>
      <c r="J69">
        <v>0.68065553983128602</v>
      </c>
      <c r="K69">
        <v>0.67140900812503701</v>
      </c>
      <c r="L69">
        <v>0.87912435393911603</v>
      </c>
      <c r="M69">
        <v>0.68726651657055005</v>
      </c>
      <c r="N69">
        <v>0.68358031411974995</v>
      </c>
      <c r="O69">
        <v>0.89271579105995602</v>
      </c>
      <c r="P69">
        <v>0.92807624122527199</v>
      </c>
      <c r="Q69">
        <v>0.732798747485913</v>
      </c>
      <c r="R69">
        <v>0.75449181370257801</v>
      </c>
      <c r="S69">
        <v>0.70290715029260897</v>
      </c>
      <c r="T69">
        <v>0.70145971937751095</v>
      </c>
    </row>
    <row r="70" spans="1:20" x14ac:dyDescent="0.2">
      <c r="A70" t="s">
        <v>113</v>
      </c>
      <c r="B70" t="s">
        <v>102</v>
      </c>
      <c r="C70" t="s">
        <v>68</v>
      </c>
      <c r="D70" t="s">
        <v>40</v>
      </c>
      <c r="E70">
        <v>33</v>
      </c>
      <c r="F70">
        <v>1</v>
      </c>
      <c r="G70">
        <v>0</v>
      </c>
      <c r="I70">
        <v>9.4880203214807904E-2</v>
      </c>
      <c r="J70">
        <v>9.3942201190114094E-2</v>
      </c>
      <c r="K70">
        <v>7.2430168870063802E-2</v>
      </c>
      <c r="L70">
        <v>0.11211226967610199</v>
      </c>
      <c r="M70">
        <v>6.7307198663338799E-2</v>
      </c>
      <c r="N70">
        <v>8.5172402026559693E-2</v>
      </c>
      <c r="O70">
        <v>9.4266846615774405E-2</v>
      </c>
      <c r="P70">
        <v>0.110434829448778</v>
      </c>
      <c r="Q70">
        <v>9.9764678686809702E-2</v>
      </c>
      <c r="R70">
        <v>0.10546890965410199</v>
      </c>
      <c r="S70">
        <v>8.0147512429203205E-2</v>
      </c>
      <c r="T70">
        <v>6.1656385278244602E-2</v>
      </c>
    </row>
    <row r="71" spans="1:20" x14ac:dyDescent="0.2">
      <c r="A71" t="s">
        <v>114</v>
      </c>
      <c r="B71" t="s">
        <v>102</v>
      </c>
      <c r="C71" t="s">
        <v>68</v>
      </c>
      <c r="D71" t="s">
        <v>40</v>
      </c>
      <c r="E71">
        <v>34</v>
      </c>
      <c r="F71">
        <v>1</v>
      </c>
      <c r="G71">
        <v>0</v>
      </c>
      <c r="I71">
        <v>5.8351142523442103</v>
      </c>
      <c r="J71">
        <v>6.0084412967103003</v>
      </c>
      <c r="K71">
        <v>5.2800691528307899</v>
      </c>
      <c r="L71">
        <v>7.5816953646175298</v>
      </c>
      <c r="M71">
        <v>6.1560498910545602</v>
      </c>
      <c r="N71">
        <v>5.7131233427118202</v>
      </c>
      <c r="O71">
        <v>6.8267022317516401</v>
      </c>
      <c r="P71">
        <v>7.5648119393594602</v>
      </c>
      <c r="Q71">
        <v>6.1787720630355896</v>
      </c>
      <c r="R71">
        <v>5.9874370729299002</v>
      </c>
      <c r="S71">
        <v>5.32471245707102</v>
      </c>
      <c r="T71">
        <v>5.3135655391082004</v>
      </c>
    </row>
    <row r="72" spans="1:20" x14ac:dyDescent="0.2">
      <c r="A72" t="s">
        <v>115</v>
      </c>
      <c r="B72" t="s">
        <v>102</v>
      </c>
      <c r="C72" t="s">
        <v>68</v>
      </c>
      <c r="D72" t="s">
        <v>40</v>
      </c>
      <c r="E72">
        <v>34</v>
      </c>
      <c r="F72">
        <v>2</v>
      </c>
      <c r="G72">
        <v>0</v>
      </c>
      <c r="I72">
        <v>1.7013119946700099</v>
      </c>
      <c r="J72">
        <v>1.5569954291977499</v>
      </c>
      <c r="K72">
        <v>1.34906687102866</v>
      </c>
      <c r="L72">
        <v>1.80839741009773</v>
      </c>
      <c r="M72">
        <v>1.4973728861787701</v>
      </c>
      <c r="N72">
        <v>1.52543837963108</v>
      </c>
      <c r="O72">
        <v>1.6731135345377299</v>
      </c>
      <c r="P72">
        <v>1.88022688138565</v>
      </c>
      <c r="Q72">
        <v>1.66812113746052</v>
      </c>
      <c r="R72">
        <v>1.7305458236207001</v>
      </c>
      <c r="S72">
        <v>1.30874579120668</v>
      </c>
      <c r="T72">
        <v>1.29276781953015</v>
      </c>
    </row>
    <row r="73" spans="1:20" x14ac:dyDescent="0.2">
      <c r="A73" t="s">
        <v>116</v>
      </c>
      <c r="B73" t="s">
        <v>102</v>
      </c>
      <c r="C73" t="s">
        <v>68</v>
      </c>
      <c r="D73" t="s">
        <v>40</v>
      </c>
      <c r="E73">
        <v>36</v>
      </c>
      <c r="F73">
        <v>1</v>
      </c>
      <c r="G73">
        <v>0</v>
      </c>
      <c r="I73">
        <v>1.65842503380378</v>
      </c>
      <c r="J73">
        <v>1.47109160837293</v>
      </c>
      <c r="K73">
        <v>1.27107807810525</v>
      </c>
      <c r="L73">
        <v>1.7248262303583499</v>
      </c>
      <c r="M73">
        <v>1.49003017733659</v>
      </c>
      <c r="N73">
        <v>1.4568579265209001</v>
      </c>
      <c r="O73">
        <v>1.636032730291</v>
      </c>
      <c r="P73">
        <v>1.66596817133732</v>
      </c>
      <c r="Q73">
        <v>1.65942633982937</v>
      </c>
      <c r="R73">
        <v>1.58528438318785</v>
      </c>
      <c r="S73">
        <v>1.2368489923305099</v>
      </c>
      <c r="T73">
        <v>1.289861192327</v>
      </c>
    </row>
    <row r="74" spans="1:20" x14ac:dyDescent="0.2">
      <c r="A74" t="s">
        <v>117</v>
      </c>
      <c r="B74" t="s">
        <v>102</v>
      </c>
      <c r="C74" t="s">
        <v>68</v>
      </c>
      <c r="D74" t="s">
        <v>40</v>
      </c>
      <c r="E74">
        <v>36</v>
      </c>
      <c r="F74">
        <v>2</v>
      </c>
      <c r="G74">
        <v>0</v>
      </c>
      <c r="I74">
        <v>0.26884892073453398</v>
      </c>
      <c r="J74">
        <v>0.19913523772660099</v>
      </c>
      <c r="K74">
        <v>0.16668693696640899</v>
      </c>
      <c r="L74">
        <v>0.221112459210838</v>
      </c>
      <c r="M74">
        <v>0.19594204115965499</v>
      </c>
      <c r="N74">
        <v>0.23180395627217701</v>
      </c>
      <c r="O74">
        <v>0.21162927843332099</v>
      </c>
      <c r="P74">
        <v>0.217227906446566</v>
      </c>
      <c r="Q74">
        <v>0.24141337442360999</v>
      </c>
      <c r="R74">
        <v>0.262121270381939</v>
      </c>
      <c r="S74">
        <v>0.152529092111056</v>
      </c>
      <c r="T74">
        <v>0.16002857011426699</v>
      </c>
    </row>
    <row r="75" spans="1:20" x14ac:dyDescent="0.2">
      <c r="A75" t="s">
        <v>118</v>
      </c>
      <c r="B75" t="s">
        <v>119</v>
      </c>
      <c r="C75" t="s">
        <v>68</v>
      </c>
      <c r="D75" t="s">
        <v>40</v>
      </c>
      <c r="E75">
        <v>28</v>
      </c>
      <c r="F75">
        <v>0</v>
      </c>
      <c r="G75">
        <v>0</v>
      </c>
      <c r="I75" t="s">
        <v>41</v>
      </c>
      <c r="J75" t="s">
        <v>41</v>
      </c>
      <c r="K75">
        <v>4.5717756929025098E-2</v>
      </c>
      <c r="L75" t="s">
        <v>41</v>
      </c>
      <c r="M75">
        <v>3.3761908914976699E-2</v>
      </c>
      <c r="N75" t="s">
        <v>41</v>
      </c>
      <c r="O75" t="s">
        <v>41</v>
      </c>
      <c r="P75" t="s">
        <v>41</v>
      </c>
      <c r="Q75">
        <v>3.5917898267215399E-2</v>
      </c>
      <c r="R75">
        <v>3.3434220257514802E-2</v>
      </c>
      <c r="S75">
        <v>5.0162657053940997E-2</v>
      </c>
      <c r="T75" t="s">
        <v>41</v>
      </c>
    </row>
    <row r="76" spans="1:20" x14ac:dyDescent="0.2">
      <c r="A76" t="s">
        <v>120</v>
      </c>
      <c r="B76" t="s">
        <v>119</v>
      </c>
      <c r="C76" t="s">
        <v>68</v>
      </c>
      <c r="D76" t="s">
        <v>40</v>
      </c>
      <c r="E76">
        <v>28</v>
      </c>
      <c r="F76">
        <v>1</v>
      </c>
      <c r="G76">
        <v>0</v>
      </c>
      <c r="I76" t="s">
        <v>41</v>
      </c>
      <c r="J76" t="s">
        <v>41</v>
      </c>
      <c r="K76">
        <v>3.2256234504097203E-2</v>
      </c>
      <c r="L76" t="s">
        <v>41</v>
      </c>
      <c r="M76" t="s">
        <v>41</v>
      </c>
      <c r="N76" t="s">
        <v>41</v>
      </c>
      <c r="O76" t="s">
        <v>41</v>
      </c>
      <c r="P76" t="s">
        <v>41</v>
      </c>
      <c r="Q76">
        <v>2.4855550496408401E-2</v>
      </c>
      <c r="R76" t="s">
        <v>41</v>
      </c>
      <c r="S76" t="s">
        <v>41</v>
      </c>
      <c r="T76" t="s">
        <v>41</v>
      </c>
    </row>
    <row r="77" spans="1:20" x14ac:dyDescent="0.2">
      <c r="A77" t="s">
        <v>121</v>
      </c>
      <c r="B77" t="s">
        <v>119</v>
      </c>
      <c r="C77" t="s">
        <v>68</v>
      </c>
      <c r="D77" t="s">
        <v>40</v>
      </c>
      <c r="E77">
        <v>30</v>
      </c>
      <c r="F77">
        <v>1</v>
      </c>
      <c r="G77">
        <v>0</v>
      </c>
      <c r="I77">
        <v>5.5701241185467501E-2</v>
      </c>
      <c r="J77" t="s">
        <v>41</v>
      </c>
      <c r="K77">
        <v>7.2595543299145804E-2</v>
      </c>
      <c r="L77" t="s">
        <v>41</v>
      </c>
      <c r="M77">
        <v>6.4225743127220306E-2</v>
      </c>
      <c r="N77">
        <v>5.7454103824208499E-2</v>
      </c>
      <c r="O77">
        <v>6.5566974657906105E-2</v>
      </c>
      <c r="P77">
        <v>6.9706080296298795E-2</v>
      </c>
      <c r="Q77">
        <v>6.0582802715805503E-2</v>
      </c>
      <c r="R77">
        <v>6.0029490099021601E-2</v>
      </c>
      <c r="S77">
        <v>6.2620020203164706E-2</v>
      </c>
      <c r="T77">
        <v>6.9054019459751398E-2</v>
      </c>
    </row>
    <row r="78" spans="1:20" x14ac:dyDescent="0.2">
      <c r="A78" t="s">
        <v>122</v>
      </c>
      <c r="B78" t="s">
        <v>119</v>
      </c>
      <c r="C78" t="s">
        <v>68</v>
      </c>
      <c r="D78" t="s">
        <v>40</v>
      </c>
      <c r="E78">
        <v>31</v>
      </c>
      <c r="F78">
        <v>1</v>
      </c>
      <c r="G78">
        <v>0</v>
      </c>
      <c r="I78" t="s">
        <v>41</v>
      </c>
      <c r="J78" t="s">
        <v>41</v>
      </c>
      <c r="K78" t="s">
        <v>41</v>
      </c>
      <c r="L78" t="s">
        <v>41</v>
      </c>
      <c r="M78" t="s">
        <v>41</v>
      </c>
      <c r="N78" t="s">
        <v>41</v>
      </c>
      <c r="O78" t="s">
        <v>41</v>
      </c>
      <c r="P78" t="s">
        <v>41</v>
      </c>
      <c r="Q78" t="s">
        <v>41</v>
      </c>
      <c r="R78" t="s">
        <v>41</v>
      </c>
      <c r="S78">
        <v>1.70580279362205E-2</v>
      </c>
      <c r="T78" t="s">
        <v>41</v>
      </c>
    </row>
    <row r="79" spans="1:20" x14ac:dyDescent="0.2">
      <c r="A79" t="s">
        <v>123</v>
      </c>
      <c r="B79" t="s">
        <v>119</v>
      </c>
      <c r="C79" t="s">
        <v>68</v>
      </c>
      <c r="D79" t="s">
        <v>40</v>
      </c>
      <c r="E79">
        <v>32</v>
      </c>
      <c r="F79">
        <v>1</v>
      </c>
      <c r="G79">
        <v>0</v>
      </c>
      <c r="I79">
        <v>0.82475373077022796</v>
      </c>
      <c r="J79">
        <v>0.96085272370805497</v>
      </c>
      <c r="K79">
        <v>0.90113267079904202</v>
      </c>
      <c r="L79">
        <v>1.28955119543098</v>
      </c>
      <c r="M79">
        <v>0.73168693108050598</v>
      </c>
      <c r="N79">
        <v>0.68952272626218403</v>
      </c>
      <c r="O79">
        <v>0.817013744067699</v>
      </c>
      <c r="P79">
        <v>0.95369467679703002</v>
      </c>
      <c r="Q79">
        <v>0.97933121984015103</v>
      </c>
      <c r="R79">
        <v>0.97875727886972597</v>
      </c>
      <c r="S79">
        <v>1.0222067452809001</v>
      </c>
      <c r="T79">
        <v>1.0281819990199199</v>
      </c>
    </row>
    <row r="80" spans="1:20" x14ac:dyDescent="0.2">
      <c r="A80" t="s">
        <v>124</v>
      </c>
      <c r="B80" t="s">
        <v>119</v>
      </c>
      <c r="C80" t="s">
        <v>68</v>
      </c>
      <c r="D80" t="s">
        <v>40</v>
      </c>
      <c r="E80">
        <v>32</v>
      </c>
      <c r="F80">
        <v>2</v>
      </c>
      <c r="G80">
        <v>0</v>
      </c>
      <c r="I80">
        <v>0.43635099722091902</v>
      </c>
      <c r="J80">
        <v>0.51859566793312695</v>
      </c>
      <c r="K80">
        <v>0.49790626622582201</v>
      </c>
      <c r="L80">
        <v>0.67750140011236304</v>
      </c>
      <c r="M80">
        <v>0.479080570627477</v>
      </c>
      <c r="N80">
        <v>0.40471041272167801</v>
      </c>
      <c r="O80">
        <v>0.46743501209254501</v>
      </c>
      <c r="P80">
        <v>0.53650335406279204</v>
      </c>
      <c r="Q80">
        <v>0.44681938531737297</v>
      </c>
      <c r="R80">
        <v>0.45035257223539699</v>
      </c>
      <c r="S80">
        <v>0.46764301754537502</v>
      </c>
      <c r="T80">
        <v>0.48492415617801699</v>
      </c>
    </row>
    <row r="81" spans="1:20" x14ac:dyDescent="0.2">
      <c r="A81" t="s">
        <v>125</v>
      </c>
      <c r="B81" t="s">
        <v>119</v>
      </c>
      <c r="C81" t="s">
        <v>68</v>
      </c>
      <c r="D81" t="s">
        <v>40</v>
      </c>
      <c r="E81">
        <v>33</v>
      </c>
      <c r="F81">
        <v>1</v>
      </c>
      <c r="G81">
        <v>0</v>
      </c>
      <c r="I81">
        <v>6.68016013642172E-2</v>
      </c>
      <c r="J81" t="s">
        <v>41</v>
      </c>
      <c r="K81">
        <v>8.6150132738084806E-2</v>
      </c>
      <c r="L81" t="s">
        <v>41</v>
      </c>
      <c r="M81" t="s">
        <v>41</v>
      </c>
      <c r="N81" t="s">
        <v>41</v>
      </c>
      <c r="O81" t="s">
        <v>41</v>
      </c>
      <c r="P81" t="s">
        <v>41</v>
      </c>
      <c r="Q81">
        <v>8.2067396437537396E-2</v>
      </c>
      <c r="R81">
        <v>7.8836083991064093E-2</v>
      </c>
      <c r="S81">
        <v>8.2174981237921302E-2</v>
      </c>
      <c r="T81">
        <v>6.7004282227426604E-2</v>
      </c>
    </row>
    <row r="82" spans="1:20" x14ac:dyDescent="0.2">
      <c r="A82" t="s">
        <v>126</v>
      </c>
      <c r="B82" t="s">
        <v>119</v>
      </c>
      <c r="C82" t="s">
        <v>68</v>
      </c>
      <c r="D82" t="s">
        <v>40</v>
      </c>
      <c r="E82">
        <v>34</v>
      </c>
      <c r="F82">
        <v>1</v>
      </c>
      <c r="G82">
        <v>0</v>
      </c>
      <c r="I82">
        <v>2.4394496942215498</v>
      </c>
      <c r="J82">
        <v>2.7855910493391201</v>
      </c>
      <c r="K82">
        <v>2.1769356048900899</v>
      </c>
      <c r="L82">
        <v>2.9308928770985498</v>
      </c>
      <c r="M82">
        <v>1.93562632960506</v>
      </c>
      <c r="N82">
        <v>1.7203790078557999</v>
      </c>
      <c r="O82">
        <v>1.8669324591215599</v>
      </c>
      <c r="P82">
        <v>2.1465100904542198</v>
      </c>
      <c r="Q82">
        <v>2.9094430686620401</v>
      </c>
      <c r="R82">
        <v>2.8716855442346501</v>
      </c>
      <c r="S82">
        <v>2.5566821662049501</v>
      </c>
      <c r="T82">
        <v>2.50508748408186</v>
      </c>
    </row>
    <row r="83" spans="1:20" x14ac:dyDescent="0.2">
      <c r="A83" t="s">
        <v>127</v>
      </c>
      <c r="B83" t="s">
        <v>119</v>
      </c>
      <c r="C83" t="s">
        <v>68</v>
      </c>
      <c r="D83" t="s">
        <v>40</v>
      </c>
      <c r="E83">
        <v>34</v>
      </c>
      <c r="F83">
        <v>2</v>
      </c>
      <c r="G83">
        <v>0</v>
      </c>
      <c r="I83">
        <v>2.5562822900916</v>
      </c>
      <c r="J83">
        <v>2.5653277270496</v>
      </c>
      <c r="K83">
        <v>2.1413101217979702</v>
      </c>
      <c r="L83">
        <v>2.8392788324875702</v>
      </c>
      <c r="M83">
        <v>2.0288298128783699</v>
      </c>
      <c r="N83">
        <v>1.8576865803090299</v>
      </c>
      <c r="O83">
        <v>2.07879981425969</v>
      </c>
      <c r="P83">
        <v>2.2155405839303399</v>
      </c>
      <c r="Q83">
        <v>2.6014055909452898</v>
      </c>
      <c r="R83">
        <v>2.5848129064606198</v>
      </c>
      <c r="S83">
        <v>2.2741176563605801</v>
      </c>
      <c r="T83">
        <v>2.21802533849635</v>
      </c>
    </row>
    <row r="84" spans="1:20" x14ac:dyDescent="0.2">
      <c r="A84" t="s">
        <v>128</v>
      </c>
      <c r="B84" t="s">
        <v>119</v>
      </c>
      <c r="C84" t="s">
        <v>68</v>
      </c>
      <c r="D84" t="s">
        <v>40</v>
      </c>
      <c r="E84">
        <v>36</v>
      </c>
      <c r="F84">
        <v>1</v>
      </c>
      <c r="G84">
        <v>0</v>
      </c>
      <c r="I84">
        <v>3.8695323136283599E-2</v>
      </c>
      <c r="J84" t="s">
        <v>41</v>
      </c>
      <c r="K84" t="s">
        <v>41</v>
      </c>
      <c r="L84" t="s">
        <v>41</v>
      </c>
      <c r="M84" t="s">
        <v>41</v>
      </c>
      <c r="N84">
        <v>5.0610264043461799E-2</v>
      </c>
      <c r="O84" t="s">
        <v>41</v>
      </c>
      <c r="P84" t="s">
        <v>41</v>
      </c>
      <c r="Q84">
        <v>5.2451194487297098E-2</v>
      </c>
      <c r="R84">
        <v>4.4942333151412002E-2</v>
      </c>
      <c r="S84">
        <v>2.8788923215981501E-2</v>
      </c>
      <c r="T84" t="s">
        <v>41</v>
      </c>
    </row>
    <row r="85" spans="1:20" x14ac:dyDescent="0.2">
      <c r="A85" t="s">
        <v>129</v>
      </c>
      <c r="B85" t="s">
        <v>119</v>
      </c>
      <c r="C85" t="s">
        <v>68</v>
      </c>
      <c r="D85" t="s">
        <v>40</v>
      </c>
      <c r="E85">
        <v>36</v>
      </c>
      <c r="F85">
        <v>2</v>
      </c>
      <c r="G85">
        <v>0</v>
      </c>
      <c r="I85">
        <v>6.4723918202809594E-2</v>
      </c>
      <c r="J85">
        <v>6.0687211313969501E-2</v>
      </c>
      <c r="K85">
        <v>4.8279839426917402E-2</v>
      </c>
      <c r="L85" t="s">
        <v>41</v>
      </c>
      <c r="M85" t="s">
        <v>41</v>
      </c>
      <c r="N85">
        <v>8.7182031289983503E-2</v>
      </c>
      <c r="O85" t="s">
        <v>41</v>
      </c>
      <c r="P85" t="s">
        <v>41</v>
      </c>
      <c r="Q85">
        <v>5.2869893222541597E-2</v>
      </c>
      <c r="R85">
        <v>5.6865523367938903E-2</v>
      </c>
      <c r="S85">
        <v>4.2249585000501903E-2</v>
      </c>
      <c r="T85" t="s">
        <v>41</v>
      </c>
    </row>
    <row r="86" spans="1:20" x14ac:dyDescent="0.2">
      <c r="A86" t="s">
        <v>130</v>
      </c>
      <c r="B86" t="s">
        <v>131</v>
      </c>
      <c r="C86" t="s">
        <v>39</v>
      </c>
      <c r="D86" t="s">
        <v>62</v>
      </c>
      <c r="E86">
        <v>34</v>
      </c>
      <c r="F86">
        <v>0</v>
      </c>
      <c r="G86">
        <v>0</v>
      </c>
      <c r="I86" t="s">
        <v>41</v>
      </c>
      <c r="J86">
        <v>6.43810657372475E-2</v>
      </c>
      <c r="K86" t="s">
        <v>41</v>
      </c>
      <c r="L86" t="s">
        <v>41</v>
      </c>
      <c r="M86">
        <v>5.7190532598563097E-2</v>
      </c>
      <c r="N86" t="s">
        <v>41</v>
      </c>
      <c r="O86" t="s">
        <v>41</v>
      </c>
      <c r="P86" t="s">
        <v>41</v>
      </c>
      <c r="Q86" t="s">
        <v>41</v>
      </c>
      <c r="R86" t="s">
        <v>41</v>
      </c>
      <c r="S86" t="s">
        <v>41</v>
      </c>
      <c r="T86" t="s">
        <v>41</v>
      </c>
    </row>
    <row r="87" spans="1:20" x14ac:dyDescent="0.2">
      <c r="A87" t="s">
        <v>132</v>
      </c>
      <c r="B87" t="s">
        <v>131</v>
      </c>
      <c r="C87" t="s">
        <v>39</v>
      </c>
      <c r="D87" t="s">
        <v>62</v>
      </c>
      <c r="E87">
        <v>35</v>
      </c>
      <c r="F87">
        <v>0</v>
      </c>
      <c r="G87">
        <v>0</v>
      </c>
      <c r="I87" t="s">
        <v>41</v>
      </c>
      <c r="J87" t="s">
        <v>41</v>
      </c>
      <c r="K87" t="s">
        <v>41</v>
      </c>
      <c r="L87" t="s">
        <v>41</v>
      </c>
      <c r="M87" t="s">
        <v>41</v>
      </c>
      <c r="N87">
        <v>0.54110003273607898</v>
      </c>
      <c r="O87" t="s">
        <v>41</v>
      </c>
      <c r="P87" t="s">
        <v>41</v>
      </c>
      <c r="Q87" t="s">
        <v>41</v>
      </c>
      <c r="R87" t="s">
        <v>41</v>
      </c>
      <c r="S87" t="s">
        <v>41</v>
      </c>
      <c r="T87" t="s">
        <v>41</v>
      </c>
    </row>
    <row r="88" spans="1:20" x14ac:dyDescent="0.2">
      <c r="A88" t="s">
        <v>133</v>
      </c>
      <c r="B88" t="s">
        <v>131</v>
      </c>
      <c r="C88" t="s">
        <v>39</v>
      </c>
      <c r="D88" t="s">
        <v>62</v>
      </c>
      <c r="E88">
        <v>35</v>
      </c>
      <c r="F88">
        <v>1</v>
      </c>
      <c r="G88">
        <v>0</v>
      </c>
      <c r="I88" t="s">
        <v>41</v>
      </c>
      <c r="J88" t="s">
        <v>41</v>
      </c>
      <c r="K88" t="s">
        <v>41</v>
      </c>
      <c r="L88" t="s">
        <v>41</v>
      </c>
      <c r="M88" t="s">
        <v>41</v>
      </c>
      <c r="N88">
        <v>5.5358008116401E-2</v>
      </c>
      <c r="O88" t="s">
        <v>41</v>
      </c>
      <c r="P88" t="s">
        <v>41</v>
      </c>
      <c r="Q88" t="s">
        <v>41</v>
      </c>
      <c r="R88" t="s">
        <v>41</v>
      </c>
      <c r="S88" t="s">
        <v>41</v>
      </c>
      <c r="T88" t="s">
        <v>41</v>
      </c>
    </row>
    <row r="89" spans="1:20" x14ac:dyDescent="0.2">
      <c r="A89" t="s">
        <v>134</v>
      </c>
      <c r="B89" t="s">
        <v>131</v>
      </c>
      <c r="C89" t="s">
        <v>39</v>
      </c>
      <c r="D89" t="s">
        <v>62</v>
      </c>
      <c r="E89">
        <v>36</v>
      </c>
      <c r="F89">
        <v>0</v>
      </c>
      <c r="G89">
        <v>0</v>
      </c>
      <c r="I89" t="s">
        <v>41</v>
      </c>
      <c r="J89">
        <v>0.13855882809280101</v>
      </c>
      <c r="K89" t="s">
        <v>41</v>
      </c>
      <c r="L89">
        <v>0.24924105089337301</v>
      </c>
      <c r="M89">
        <v>0.10746956524672401</v>
      </c>
      <c r="N89">
        <v>4.8166519112925599</v>
      </c>
      <c r="O89">
        <v>0.12998507728927799</v>
      </c>
      <c r="P89" t="s">
        <v>41</v>
      </c>
      <c r="Q89">
        <v>0.104032282268922</v>
      </c>
      <c r="R89">
        <v>8.0835826240311201E-2</v>
      </c>
      <c r="S89">
        <v>9.0510769753445894E-2</v>
      </c>
      <c r="T89">
        <v>9.7780620392897005E-2</v>
      </c>
    </row>
    <row r="90" spans="1:20" x14ac:dyDescent="0.2">
      <c r="A90" t="s">
        <v>135</v>
      </c>
      <c r="B90" t="s">
        <v>131</v>
      </c>
      <c r="C90" t="s">
        <v>39</v>
      </c>
      <c r="D90" t="s">
        <v>62</v>
      </c>
      <c r="E90">
        <v>36</v>
      </c>
      <c r="F90">
        <v>1</v>
      </c>
      <c r="G90">
        <v>0</v>
      </c>
      <c r="I90" t="s">
        <v>41</v>
      </c>
      <c r="J90" t="s">
        <v>41</v>
      </c>
      <c r="K90">
        <v>0.52765674291088904</v>
      </c>
      <c r="L90" t="s">
        <v>41</v>
      </c>
      <c r="M90" t="s">
        <v>41</v>
      </c>
      <c r="N90">
        <v>0.83301744908979003</v>
      </c>
      <c r="O90" t="s">
        <v>41</v>
      </c>
      <c r="P90" t="s">
        <v>41</v>
      </c>
      <c r="Q90" t="s">
        <v>41</v>
      </c>
      <c r="R90" t="s">
        <v>41</v>
      </c>
      <c r="S90" t="s">
        <v>41</v>
      </c>
      <c r="T90" t="s">
        <v>41</v>
      </c>
    </row>
    <row r="91" spans="1:20" x14ac:dyDescent="0.2">
      <c r="A91" t="s">
        <v>136</v>
      </c>
      <c r="B91" t="s">
        <v>131</v>
      </c>
      <c r="C91" t="s">
        <v>39</v>
      </c>
      <c r="D91" t="s">
        <v>62</v>
      </c>
      <c r="E91">
        <v>36</v>
      </c>
      <c r="F91">
        <v>2</v>
      </c>
      <c r="G91">
        <v>0</v>
      </c>
      <c r="I91" t="s">
        <v>41</v>
      </c>
      <c r="J91" t="s">
        <v>41</v>
      </c>
      <c r="K91">
        <v>6.4792867258932602E-2</v>
      </c>
      <c r="L91" t="s">
        <v>41</v>
      </c>
      <c r="M91" t="s">
        <v>41</v>
      </c>
      <c r="N91">
        <v>0.107031993494851</v>
      </c>
      <c r="O91" t="s">
        <v>41</v>
      </c>
      <c r="P91" t="s">
        <v>41</v>
      </c>
      <c r="Q91" t="s">
        <v>41</v>
      </c>
      <c r="R91" t="s">
        <v>41</v>
      </c>
      <c r="S91" t="s">
        <v>41</v>
      </c>
      <c r="T91" t="s">
        <v>41</v>
      </c>
    </row>
    <row r="92" spans="1:20" x14ac:dyDescent="0.2">
      <c r="A92" t="s">
        <v>137</v>
      </c>
      <c r="B92" t="s">
        <v>131</v>
      </c>
      <c r="C92" t="s">
        <v>39</v>
      </c>
      <c r="D92" t="s">
        <v>62</v>
      </c>
      <c r="E92">
        <v>38</v>
      </c>
      <c r="F92">
        <v>0</v>
      </c>
      <c r="G92">
        <v>0</v>
      </c>
      <c r="I92">
        <v>0.17780679246935199</v>
      </c>
      <c r="J92" t="s">
        <v>41</v>
      </c>
      <c r="K92" t="s">
        <v>41</v>
      </c>
      <c r="L92" t="s">
        <v>41</v>
      </c>
      <c r="M92" t="s">
        <v>41</v>
      </c>
      <c r="N92" t="s">
        <v>41</v>
      </c>
      <c r="O92" t="s">
        <v>41</v>
      </c>
      <c r="P92" t="s">
        <v>41</v>
      </c>
      <c r="Q92" t="s">
        <v>41</v>
      </c>
      <c r="R92" t="s">
        <v>41</v>
      </c>
      <c r="S92" t="s">
        <v>41</v>
      </c>
      <c r="T92" t="s">
        <v>41</v>
      </c>
    </row>
    <row r="93" spans="1:20" x14ac:dyDescent="0.2">
      <c r="A93" t="s">
        <v>138</v>
      </c>
      <c r="B93" t="s">
        <v>131</v>
      </c>
      <c r="C93" t="s">
        <v>39</v>
      </c>
      <c r="D93" t="s">
        <v>62</v>
      </c>
      <c r="E93">
        <v>38</v>
      </c>
      <c r="F93">
        <v>1</v>
      </c>
      <c r="G93">
        <v>0</v>
      </c>
      <c r="I93" t="s">
        <v>41</v>
      </c>
      <c r="J93">
        <v>6.2265980228293598E-2</v>
      </c>
      <c r="K93">
        <v>0.991811429034823</v>
      </c>
      <c r="L93" t="s">
        <v>41</v>
      </c>
      <c r="M93" t="s">
        <v>41</v>
      </c>
      <c r="N93" t="s">
        <v>41</v>
      </c>
      <c r="O93" t="s">
        <v>41</v>
      </c>
      <c r="P93" t="s">
        <v>41</v>
      </c>
      <c r="Q93" t="s">
        <v>41</v>
      </c>
      <c r="R93" t="s">
        <v>41</v>
      </c>
      <c r="S93" t="s">
        <v>41</v>
      </c>
      <c r="T93" t="s">
        <v>41</v>
      </c>
    </row>
    <row r="94" spans="1:20" x14ac:dyDescent="0.2">
      <c r="A94" t="s">
        <v>139</v>
      </c>
      <c r="B94" t="s">
        <v>131</v>
      </c>
      <c r="C94" t="s">
        <v>39</v>
      </c>
      <c r="D94" t="s">
        <v>62</v>
      </c>
      <c r="E94">
        <v>39</v>
      </c>
      <c r="F94">
        <v>1</v>
      </c>
      <c r="G94">
        <v>0</v>
      </c>
      <c r="I94" t="s">
        <v>41</v>
      </c>
      <c r="J94" t="s">
        <v>41</v>
      </c>
      <c r="K94">
        <v>0.11082222568823701</v>
      </c>
      <c r="L94" t="s">
        <v>41</v>
      </c>
      <c r="M94" t="s">
        <v>41</v>
      </c>
      <c r="N94">
        <v>0.14955989983450299</v>
      </c>
      <c r="O94" t="s">
        <v>41</v>
      </c>
      <c r="P94" t="s">
        <v>41</v>
      </c>
      <c r="Q94" t="s">
        <v>41</v>
      </c>
      <c r="R94" t="s">
        <v>41</v>
      </c>
      <c r="S94" t="s">
        <v>41</v>
      </c>
      <c r="T94" t="s">
        <v>41</v>
      </c>
    </row>
    <row r="95" spans="1:20" x14ac:dyDescent="0.2">
      <c r="A95" t="s">
        <v>140</v>
      </c>
      <c r="B95" t="s">
        <v>131</v>
      </c>
      <c r="C95" t="s">
        <v>39</v>
      </c>
      <c r="D95" t="s">
        <v>62</v>
      </c>
      <c r="E95">
        <v>40</v>
      </c>
      <c r="F95">
        <v>0</v>
      </c>
      <c r="G95">
        <v>0</v>
      </c>
      <c r="I95">
        <v>0.112100561535576</v>
      </c>
      <c r="J95">
        <v>5.8845223297442101E-2</v>
      </c>
      <c r="K95">
        <v>1.16024451884128</v>
      </c>
      <c r="L95">
        <v>0.101526414011971</v>
      </c>
      <c r="M95">
        <v>5.8130363141817402E-2</v>
      </c>
      <c r="N95">
        <v>1.6305750967706001</v>
      </c>
      <c r="O95" t="s">
        <v>41</v>
      </c>
      <c r="P95" t="s">
        <v>41</v>
      </c>
      <c r="Q95" t="s">
        <v>41</v>
      </c>
      <c r="R95" t="s">
        <v>41</v>
      </c>
      <c r="S95" t="s">
        <v>41</v>
      </c>
      <c r="T95" t="s">
        <v>41</v>
      </c>
    </row>
    <row r="96" spans="1:20" x14ac:dyDescent="0.2">
      <c r="A96" t="s">
        <v>141</v>
      </c>
      <c r="B96" t="s">
        <v>131</v>
      </c>
      <c r="C96" t="s">
        <v>39</v>
      </c>
      <c r="D96" t="s">
        <v>62</v>
      </c>
      <c r="E96">
        <v>40</v>
      </c>
      <c r="F96">
        <v>1</v>
      </c>
      <c r="G96">
        <v>0</v>
      </c>
      <c r="I96">
        <v>6.2483577917089701E-2</v>
      </c>
      <c r="J96">
        <v>0.102770933387887</v>
      </c>
      <c r="K96">
        <v>0.66068987181963101</v>
      </c>
      <c r="L96">
        <v>9.2510361190756701E-2</v>
      </c>
      <c r="M96">
        <v>0.107048731163119</v>
      </c>
      <c r="N96">
        <v>1.0498530928748</v>
      </c>
      <c r="O96">
        <v>9.6610514717899304E-2</v>
      </c>
      <c r="P96">
        <v>7.4253138465550303E-2</v>
      </c>
      <c r="Q96">
        <v>8.8009011282432104E-2</v>
      </c>
      <c r="R96">
        <v>8.3741369493927797E-2</v>
      </c>
      <c r="S96">
        <v>0.115607542676108</v>
      </c>
      <c r="T96">
        <v>0.122266240376066</v>
      </c>
    </row>
    <row r="97" spans="1:20" x14ac:dyDescent="0.2">
      <c r="A97" t="s">
        <v>142</v>
      </c>
      <c r="B97" t="s">
        <v>131</v>
      </c>
      <c r="C97" t="s">
        <v>39</v>
      </c>
      <c r="D97" t="s">
        <v>62</v>
      </c>
      <c r="E97">
        <v>40</v>
      </c>
      <c r="F97">
        <v>2</v>
      </c>
      <c r="G97">
        <v>0</v>
      </c>
      <c r="I97" t="s">
        <v>41</v>
      </c>
      <c r="J97">
        <v>3.5908264719117698E-2</v>
      </c>
      <c r="K97">
        <v>0.17257075482952799</v>
      </c>
      <c r="L97" t="s">
        <v>41</v>
      </c>
      <c r="M97" t="s">
        <v>41</v>
      </c>
      <c r="N97">
        <v>0.33007327739205</v>
      </c>
      <c r="O97" t="s">
        <v>41</v>
      </c>
      <c r="P97" t="s">
        <v>41</v>
      </c>
      <c r="Q97" t="s">
        <v>41</v>
      </c>
      <c r="R97" t="s">
        <v>41</v>
      </c>
      <c r="S97" t="s">
        <v>41</v>
      </c>
      <c r="T97">
        <v>4.1250206023318602E-2</v>
      </c>
    </row>
    <row r="98" spans="1:20" x14ac:dyDescent="0.2">
      <c r="A98" t="s">
        <v>143</v>
      </c>
      <c r="B98" t="s">
        <v>131</v>
      </c>
      <c r="C98" t="s">
        <v>39</v>
      </c>
      <c r="D98" t="s">
        <v>62</v>
      </c>
      <c r="E98">
        <v>41</v>
      </c>
      <c r="F98">
        <v>0</v>
      </c>
      <c r="G98">
        <v>0</v>
      </c>
      <c r="I98" t="s">
        <v>41</v>
      </c>
      <c r="J98" t="s">
        <v>41</v>
      </c>
      <c r="K98">
        <v>0.173542233823689</v>
      </c>
      <c r="L98" t="s">
        <v>41</v>
      </c>
      <c r="M98" t="s">
        <v>41</v>
      </c>
      <c r="N98">
        <v>0.208089914967684</v>
      </c>
      <c r="O98" t="s">
        <v>41</v>
      </c>
      <c r="P98" t="s">
        <v>41</v>
      </c>
      <c r="Q98" t="s">
        <v>41</v>
      </c>
      <c r="R98" t="s">
        <v>41</v>
      </c>
      <c r="S98" t="s">
        <v>41</v>
      </c>
      <c r="T98" t="s">
        <v>41</v>
      </c>
    </row>
    <row r="99" spans="1:20" x14ac:dyDescent="0.2">
      <c r="A99" t="s">
        <v>144</v>
      </c>
      <c r="B99" t="s">
        <v>131</v>
      </c>
      <c r="C99" t="s">
        <v>39</v>
      </c>
      <c r="D99" t="s">
        <v>62</v>
      </c>
      <c r="E99">
        <v>41</v>
      </c>
      <c r="F99">
        <v>1</v>
      </c>
      <c r="G99">
        <v>0</v>
      </c>
      <c r="I99" t="s">
        <v>41</v>
      </c>
      <c r="J99" t="s">
        <v>41</v>
      </c>
      <c r="K99">
        <v>6.5595029016676701E-2</v>
      </c>
      <c r="L99" t="s">
        <v>41</v>
      </c>
      <c r="M99" t="s">
        <v>41</v>
      </c>
      <c r="N99">
        <v>7.8691882372658797E-2</v>
      </c>
      <c r="O99" t="s">
        <v>41</v>
      </c>
      <c r="P99" t="s">
        <v>41</v>
      </c>
      <c r="Q99" t="s">
        <v>41</v>
      </c>
      <c r="R99" t="s">
        <v>41</v>
      </c>
      <c r="S99" t="s">
        <v>41</v>
      </c>
      <c r="T99" t="s">
        <v>41</v>
      </c>
    </row>
    <row r="100" spans="1:20" x14ac:dyDescent="0.2">
      <c r="A100" t="s">
        <v>145</v>
      </c>
      <c r="B100" t="s">
        <v>131</v>
      </c>
      <c r="C100" t="s">
        <v>39</v>
      </c>
      <c r="D100" t="s">
        <v>62</v>
      </c>
      <c r="E100">
        <v>42</v>
      </c>
      <c r="F100">
        <v>0</v>
      </c>
      <c r="G100">
        <v>0</v>
      </c>
      <c r="I100" t="s">
        <v>41</v>
      </c>
      <c r="J100" t="s">
        <v>41</v>
      </c>
      <c r="K100">
        <v>0.94185130320010102</v>
      </c>
      <c r="L100" t="s">
        <v>41</v>
      </c>
      <c r="M100" t="s">
        <v>41</v>
      </c>
      <c r="N100">
        <v>1.32578072385905</v>
      </c>
      <c r="O100" t="s">
        <v>41</v>
      </c>
      <c r="P100" t="s">
        <v>41</v>
      </c>
      <c r="Q100" t="s">
        <v>41</v>
      </c>
      <c r="R100" t="s">
        <v>41</v>
      </c>
      <c r="S100" t="s">
        <v>41</v>
      </c>
      <c r="T100" t="s">
        <v>41</v>
      </c>
    </row>
    <row r="101" spans="1:20" x14ac:dyDescent="0.2">
      <c r="A101" t="s">
        <v>146</v>
      </c>
      <c r="B101" t="s">
        <v>131</v>
      </c>
      <c r="C101" t="s">
        <v>39</v>
      </c>
      <c r="D101" t="s">
        <v>62</v>
      </c>
      <c r="E101">
        <v>42</v>
      </c>
      <c r="F101">
        <v>1</v>
      </c>
      <c r="G101">
        <v>0</v>
      </c>
      <c r="I101">
        <v>0.29042890448091402</v>
      </c>
      <c r="J101">
        <v>0.42214085819246</v>
      </c>
      <c r="K101">
        <v>0.73250343031840404</v>
      </c>
      <c r="L101">
        <v>0.42735342615222</v>
      </c>
      <c r="M101">
        <v>0.45296594561900699</v>
      </c>
      <c r="N101">
        <v>0.89314405170273303</v>
      </c>
      <c r="O101">
        <v>0.42408038621252703</v>
      </c>
      <c r="P101">
        <v>0.41249252709176698</v>
      </c>
      <c r="Q101">
        <v>0.39542032079103401</v>
      </c>
      <c r="R101">
        <v>0.34223538159342898</v>
      </c>
      <c r="S101">
        <v>0.51192806578147099</v>
      </c>
      <c r="T101">
        <v>0.584297375314902</v>
      </c>
    </row>
    <row r="102" spans="1:20" x14ac:dyDescent="0.2">
      <c r="A102" t="s">
        <v>147</v>
      </c>
      <c r="B102" t="s">
        <v>131</v>
      </c>
      <c r="C102" t="s">
        <v>39</v>
      </c>
      <c r="D102" t="s">
        <v>62</v>
      </c>
      <c r="E102">
        <v>42</v>
      </c>
      <c r="F102">
        <v>2</v>
      </c>
      <c r="G102">
        <v>0</v>
      </c>
      <c r="I102">
        <v>0.23381359586384301</v>
      </c>
      <c r="J102">
        <v>0.35175941762995799</v>
      </c>
      <c r="K102">
        <v>0.37602614205708501</v>
      </c>
      <c r="L102">
        <v>0.30851615616689898</v>
      </c>
      <c r="M102" t="s">
        <v>41</v>
      </c>
      <c r="N102">
        <v>0.41973122170684701</v>
      </c>
      <c r="O102">
        <v>0.35103684008195202</v>
      </c>
      <c r="P102">
        <v>0.321402895922764</v>
      </c>
      <c r="Q102">
        <v>0.27233528220824399</v>
      </c>
      <c r="R102">
        <v>0.26146449542001399</v>
      </c>
      <c r="S102">
        <v>0.35350476760084498</v>
      </c>
      <c r="T102">
        <v>0.44698248076628599</v>
      </c>
    </row>
    <row r="103" spans="1:20" x14ac:dyDescent="0.2">
      <c r="A103" t="s">
        <v>148</v>
      </c>
      <c r="B103" t="s">
        <v>131</v>
      </c>
      <c r="C103" t="s">
        <v>39</v>
      </c>
      <c r="D103" t="s">
        <v>62</v>
      </c>
      <c r="E103">
        <v>43</v>
      </c>
      <c r="F103">
        <v>0</v>
      </c>
      <c r="G103">
        <v>0</v>
      </c>
      <c r="I103">
        <v>3.1386311968611101E-2</v>
      </c>
      <c r="J103">
        <v>3.4775347304776001E-2</v>
      </c>
      <c r="K103">
        <v>0.17427602698299999</v>
      </c>
      <c r="L103">
        <v>8.2553495866110299E-2</v>
      </c>
      <c r="M103" t="s">
        <v>41</v>
      </c>
      <c r="N103">
        <v>0.19624140750980301</v>
      </c>
      <c r="O103" t="s">
        <v>41</v>
      </c>
      <c r="P103" t="s">
        <v>41</v>
      </c>
      <c r="Q103" t="s">
        <v>41</v>
      </c>
      <c r="R103" t="s">
        <v>41</v>
      </c>
      <c r="S103" t="s">
        <v>41</v>
      </c>
      <c r="T103" t="s">
        <v>41</v>
      </c>
    </row>
    <row r="104" spans="1:20" x14ac:dyDescent="0.2">
      <c r="A104" t="s">
        <v>149</v>
      </c>
      <c r="B104" t="s">
        <v>131</v>
      </c>
      <c r="C104" t="s">
        <v>39</v>
      </c>
      <c r="D104" t="s">
        <v>62</v>
      </c>
      <c r="E104">
        <v>43</v>
      </c>
      <c r="F104">
        <v>1</v>
      </c>
      <c r="G104">
        <v>0</v>
      </c>
      <c r="I104" t="s">
        <v>41</v>
      </c>
      <c r="J104" t="s">
        <v>41</v>
      </c>
      <c r="K104">
        <v>8.0728293769952705E-2</v>
      </c>
      <c r="L104" t="s">
        <v>41</v>
      </c>
      <c r="M104" t="s">
        <v>41</v>
      </c>
      <c r="N104">
        <v>9.1695386414296406E-2</v>
      </c>
      <c r="O104" t="s">
        <v>41</v>
      </c>
      <c r="P104" t="s">
        <v>41</v>
      </c>
      <c r="Q104" t="s">
        <v>41</v>
      </c>
      <c r="R104" t="s">
        <v>41</v>
      </c>
      <c r="S104" t="s">
        <v>41</v>
      </c>
      <c r="T104" t="s">
        <v>41</v>
      </c>
    </row>
    <row r="105" spans="1:20" x14ac:dyDescent="0.2">
      <c r="A105" t="s">
        <v>150</v>
      </c>
      <c r="B105" t="s">
        <v>131</v>
      </c>
      <c r="C105" t="s">
        <v>39</v>
      </c>
      <c r="D105" t="s">
        <v>62</v>
      </c>
      <c r="E105">
        <v>44</v>
      </c>
      <c r="F105">
        <v>0</v>
      </c>
      <c r="G105">
        <v>0</v>
      </c>
      <c r="I105" t="s">
        <v>41</v>
      </c>
      <c r="J105" t="s">
        <v>41</v>
      </c>
      <c r="K105">
        <v>0.77027814247727999</v>
      </c>
      <c r="L105" t="s">
        <v>41</v>
      </c>
      <c r="M105" t="s">
        <v>41</v>
      </c>
      <c r="N105">
        <v>1.0102087389165</v>
      </c>
      <c r="O105" t="s">
        <v>41</v>
      </c>
      <c r="P105" t="s">
        <v>41</v>
      </c>
      <c r="Q105" t="s">
        <v>41</v>
      </c>
      <c r="R105" t="s">
        <v>41</v>
      </c>
      <c r="S105" t="s">
        <v>41</v>
      </c>
      <c r="T105" t="s">
        <v>41</v>
      </c>
    </row>
    <row r="106" spans="1:20" x14ac:dyDescent="0.2">
      <c r="A106" t="s">
        <v>151</v>
      </c>
      <c r="B106" t="s">
        <v>131</v>
      </c>
      <c r="C106" t="s">
        <v>39</v>
      </c>
      <c r="D106" t="s">
        <v>62</v>
      </c>
      <c r="E106">
        <v>44</v>
      </c>
      <c r="F106">
        <v>1</v>
      </c>
      <c r="G106">
        <v>0</v>
      </c>
      <c r="I106">
        <v>0.41200969486718297</v>
      </c>
      <c r="J106">
        <v>0.52960335721505702</v>
      </c>
      <c r="K106">
        <v>0.83881767038701405</v>
      </c>
      <c r="L106" t="s">
        <v>41</v>
      </c>
      <c r="M106" t="s">
        <v>41</v>
      </c>
      <c r="N106" t="s">
        <v>41</v>
      </c>
      <c r="O106" t="s">
        <v>41</v>
      </c>
      <c r="P106" t="s">
        <v>41</v>
      </c>
      <c r="Q106" t="s">
        <v>41</v>
      </c>
      <c r="R106" t="s">
        <v>41</v>
      </c>
      <c r="S106">
        <v>0.63299225625462596</v>
      </c>
      <c r="T106">
        <v>0.70102178162198903</v>
      </c>
    </row>
    <row r="107" spans="1:20" x14ac:dyDescent="0.2">
      <c r="A107" t="s">
        <v>152</v>
      </c>
      <c r="B107" t="s">
        <v>131</v>
      </c>
      <c r="C107" t="s">
        <v>39</v>
      </c>
      <c r="D107" t="s">
        <v>62</v>
      </c>
      <c r="E107">
        <v>44</v>
      </c>
      <c r="F107">
        <v>2</v>
      </c>
      <c r="G107">
        <v>0</v>
      </c>
      <c r="I107" t="s">
        <v>41</v>
      </c>
      <c r="J107">
        <v>0.55813046147435796</v>
      </c>
      <c r="K107">
        <v>0.58653233830479701</v>
      </c>
      <c r="L107" t="s">
        <v>41</v>
      </c>
      <c r="M107">
        <v>0.56300184389936503</v>
      </c>
      <c r="N107">
        <v>0.60736128922538801</v>
      </c>
      <c r="O107">
        <v>0.59192213953230899</v>
      </c>
      <c r="P107" t="s">
        <v>41</v>
      </c>
      <c r="Q107">
        <v>0.47060226462105897</v>
      </c>
      <c r="R107">
        <v>0.51221261084909497</v>
      </c>
      <c r="S107">
        <v>0.58574318609487597</v>
      </c>
      <c r="T107">
        <v>0.67800300460708196</v>
      </c>
    </row>
    <row r="108" spans="1:20" x14ac:dyDescent="0.2">
      <c r="A108" t="s">
        <v>153</v>
      </c>
      <c r="B108" t="s">
        <v>131</v>
      </c>
      <c r="C108" t="s">
        <v>39</v>
      </c>
      <c r="D108" t="s">
        <v>62</v>
      </c>
      <c r="E108">
        <v>45</v>
      </c>
      <c r="F108">
        <v>0</v>
      </c>
      <c r="G108">
        <v>0</v>
      </c>
      <c r="I108" t="s">
        <v>41</v>
      </c>
      <c r="J108" t="s">
        <v>41</v>
      </c>
      <c r="K108">
        <v>0.197000468886709</v>
      </c>
      <c r="L108" t="s">
        <v>41</v>
      </c>
      <c r="M108" t="s">
        <v>41</v>
      </c>
      <c r="N108">
        <v>0.22212796079541</v>
      </c>
      <c r="O108" t="s">
        <v>41</v>
      </c>
      <c r="P108" t="s">
        <v>41</v>
      </c>
      <c r="Q108" t="s">
        <v>41</v>
      </c>
      <c r="R108" t="s">
        <v>41</v>
      </c>
      <c r="S108" t="s">
        <v>41</v>
      </c>
      <c r="T108" t="s">
        <v>41</v>
      </c>
    </row>
    <row r="109" spans="1:20" x14ac:dyDescent="0.2">
      <c r="A109" t="s">
        <v>154</v>
      </c>
      <c r="B109" t="s">
        <v>131</v>
      </c>
      <c r="C109" t="s">
        <v>39</v>
      </c>
      <c r="D109" t="s">
        <v>62</v>
      </c>
      <c r="E109">
        <v>45</v>
      </c>
      <c r="F109">
        <v>1</v>
      </c>
      <c r="G109">
        <v>0</v>
      </c>
      <c r="I109" t="s">
        <v>41</v>
      </c>
      <c r="J109">
        <v>5.9553199401276E-2</v>
      </c>
      <c r="K109">
        <v>0.123830472925462</v>
      </c>
      <c r="L109" t="s">
        <v>41</v>
      </c>
      <c r="M109" t="s">
        <v>41</v>
      </c>
      <c r="N109">
        <v>0.107784734742291</v>
      </c>
      <c r="O109" t="s">
        <v>41</v>
      </c>
      <c r="P109" t="s">
        <v>41</v>
      </c>
      <c r="Q109" t="s">
        <v>41</v>
      </c>
      <c r="R109" t="s">
        <v>41</v>
      </c>
      <c r="S109" t="s">
        <v>41</v>
      </c>
      <c r="T109" t="s">
        <v>41</v>
      </c>
    </row>
    <row r="110" spans="1:20" x14ac:dyDescent="0.2">
      <c r="A110" t="s">
        <v>155</v>
      </c>
      <c r="B110" t="s">
        <v>131</v>
      </c>
      <c r="C110" t="s">
        <v>39</v>
      </c>
      <c r="D110" t="s">
        <v>62</v>
      </c>
      <c r="E110">
        <v>46</v>
      </c>
      <c r="F110">
        <v>0</v>
      </c>
      <c r="G110">
        <v>0</v>
      </c>
      <c r="I110" t="s">
        <v>41</v>
      </c>
      <c r="J110" t="s">
        <v>41</v>
      </c>
      <c r="K110">
        <v>0.58135618252566101</v>
      </c>
      <c r="L110" t="s">
        <v>41</v>
      </c>
      <c r="M110" t="s">
        <v>41</v>
      </c>
      <c r="N110">
        <v>0.96946814322073505</v>
      </c>
      <c r="O110" t="s">
        <v>41</v>
      </c>
      <c r="P110" t="s">
        <v>41</v>
      </c>
      <c r="Q110" t="s">
        <v>41</v>
      </c>
      <c r="R110" t="s">
        <v>41</v>
      </c>
      <c r="S110" t="s">
        <v>41</v>
      </c>
      <c r="T110" t="s">
        <v>41</v>
      </c>
    </row>
    <row r="111" spans="1:20" x14ac:dyDescent="0.2">
      <c r="A111" t="s">
        <v>156</v>
      </c>
      <c r="B111" t="s">
        <v>131</v>
      </c>
      <c r="C111" t="s">
        <v>39</v>
      </c>
      <c r="D111" t="s">
        <v>62</v>
      </c>
      <c r="E111">
        <v>46</v>
      </c>
      <c r="F111">
        <v>1</v>
      </c>
      <c r="G111">
        <v>0</v>
      </c>
      <c r="I111">
        <v>0.29480718213832102</v>
      </c>
      <c r="J111">
        <v>0.43422744379869399</v>
      </c>
      <c r="K111">
        <v>0.68774551152423302</v>
      </c>
      <c r="L111">
        <v>0.332388381726761</v>
      </c>
      <c r="M111">
        <v>0.47800261478163297</v>
      </c>
      <c r="N111">
        <v>0.81109924082700402</v>
      </c>
      <c r="O111">
        <v>0.39995872079818701</v>
      </c>
      <c r="P111">
        <v>0.36980112816504301</v>
      </c>
      <c r="Q111">
        <v>0.371181937865395</v>
      </c>
      <c r="R111">
        <v>0.36362060771288401</v>
      </c>
      <c r="S111">
        <v>0.439288385853562</v>
      </c>
      <c r="T111">
        <v>0.45738897251687</v>
      </c>
    </row>
    <row r="112" spans="1:20" x14ac:dyDescent="0.2">
      <c r="A112" t="s">
        <v>157</v>
      </c>
      <c r="B112" t="s">
        <v>131</v>
      </c>
      <c r="C112" t="s">
        <v>39</v>
      </c>
      <c r="D112" t="s">
        <v>62</v>
      </c>
      <c r="E112">
        <v>46</v>
      </c>
      <c r="F112">
        <v>2</v>
      </c>
      <c r="G112">
        <v>0</v>
      </c>
      <c r="I112">
        <v>0.52960417146912397</v>
      </c>
      <c r="J112">
        <v>0.64208881612969404</v>
      </c>
      <c r="K112">
        <v>0.65611027715667802</v>
      </c>
      <c r="L112">
        <v>0.60756092473673995</v>
      </c>
      <c r="M112">
        <v>0.61594629184421701</v>
      </c>
      <c r="N112">
        <v>0.65349002828800695</v>
      </c>
      <c r="O112">
        <v>0.65031523258210799</v>
      </c>
      <c r="P112">
        <v>0.61856807657826296</v>
      </c>
      <c r="Q112">
        <v>0.56124088010183104</v>
      </c>
      <c r="R112">
        <v>0.64871514702996003</v>
      </c>
      <c r="S112">
        <v>0.64274045035362704</v>
      </c>
      <c r="T112">
        <v>0.73320032167691895</v>
      </c>
    </row>
    <row r="113" spans="1:20" x14ac:dyDescent="0.2">
      <c r="A113" t="s">
        <v>158</v>
      </c>
      <c r="B113" t="s">
        <v>131</v>
      </c>
      <c r="C113" t="s">
        <v>39</v>
      </c>
      <c r="D113" t="s">
        <v>62</v>
      </c>
      <c r="E113">
        <v>46</v>
      </c>
      <c r="F113">
        <v>3</v>
      </c>
      <c r="G113">
        <v>0</v>
      </c>
      <c r="I113">
        <v>0.100459979577232</v>
      </c>
      <c r="J113">
        <v>0.13688538042020401</v>
      </c>
      <c r="K113">
        <v>0.14208715542202299</v>
      </c>
      <c r="L113">
        <v>0.13240830430612799</v>
      </c>
      <c r="M113">
        <v>0.12581910153989201</v>
      </c>
      <c r="N113">
        <v>0.13916977159717001</v>
      </c>
      <c r="O113">
        <v>0.140547050021259</v>
      </c>
      <c r="P113">
        <v>0.10457225450740899</v>
      </c>
      <c r="Q113">
        <v>0.10370358524269301</v>
      </c>
      <c r="R113">
        <v>0.100810463444472</v>
      </c>
      <c r="S113">
        <v>0.109810230765333</v>
      </c>
      <c r="T113">
        <v>0.14309320445419901</v>
      </c>
    </row>
    <row r="114" spans="1:20" x14ac:dyDescent="0.2">
      <c r="A114" t="s">
        <v>159</v>
      </c>
      <c r="B114" t="s">
        <v>131</v>
      </c>
      <c r="C114" t="s">
        <v>39</v>
      </c>
      <c r="D114" t="s">
        <v>62</v>
      </c>
      <c r="E114">
        <v>47</v>
      </c>
      <c r="F114">
        <v>1</v>
      </c>
      <c r="G114">
        <v>0</v>
      </c>
      <c r="I114" t="s">
        <v>41</v>
      </c>
      <c r="J114">
        <v>0.10022617821152301</v>
      </c>
      <c r="K114">
        <v>0.17157515607066301</v>
      </c>
      <c r="L114" t="s">
        <v>41</v>
      </c>
      <c r="M114">
        <v>0.19805336203961599</v>
      </c>
      <c r="N114">
        <v>0.16003728601320999</v>
      </c>
      <c r="O114">
        <v>6.0445856709827203E-2</v>
      </c>
      <c r="P114" t="s">
        <v>41</v>
      </c>
      <c r="Q114" t="s">
        <v>41</v>
      </c>
      <c r="R114">
        <v>3.5471382654071897E-2</v>
      </c>
      <c r="S114">
        <v>4.72726465500121E-2</v>
      </c>
      <c r="T114" t="s">
        <v>41</v>
      </c>
    </row>
    <row r="115" spans="1:20" x14ac:dyDescent="0.2">
      <c r="A115" t="s">
        <v>160</v>
      </c>
      <c r="B115" t="s">
        <v>131</v>
      </c>
      <c r="C115" t="s">
        <v>39</v>
      </c>
      <c r="D115" t="s">
        <v>62</v>
      </c>
      <c r="E115">
        <v>47</v>
      </c>
      <c r="F115">
        <v>2</v>
      </c>
      <c r="G115">
        <v>0</v>
      </c>
      <c r="I115">
        <v>4.84005485063108E-2</v>
      </c>
      <c r="J115">
        <v>8.8172898841251596E-2</v>
      </c>
      <c r="K115">
        <v>0.10560727236567601</v>
      </c>
      <c r="L115" t="s">
        <v>41</v>
      </c>
      <c r="M115">
        <v>0.12110005271069001</v>
      </c>
      <c r="N115">
        <v>9.0263246239297296E-2</v>
      </c>
      <c r="O115">
        <v>9.7951494716122203E-2</v>
      </c>
      <c r="P115" t="s">
        <v>41</v>
      </c>
      <c r="Q115">
        <v>4.3475303615577297E-2</v>
      </c>
      <c r="R115">
        <v>6.6309758014973505E-2</v>
      </c>
      <c r="S115">
        <v>4.8416961760198697E-2</v>
      </c>
      <c r="T115">
        <v>4.9838254401663902E-2</v>
      </c>
    </row>
    <row r="116" spans="1:20" x14ac:dyDescent="0.2">
      <c r="A116" t="s">
        <v>161</v>
      </c>
      <c r="B116" t="s">
        <v>131</v>
      </c>
      <c r="C116" t="s">
        <v>39</v>
      </c>
      <c r="D116" t="s">
        <v>62</v>
      </c>
      <c r="E116">
        <v>48</v>
      </c>
      <c r="F116">
        <v>0</v>
      </c>
      <c r="G116">
        <v>0</v>
      </c>
      <c r="I116" t="s">
        <v>41</v>
      </c>
      <c r="J116" t="s">
        <v>41</v>
      </c>
      <c r="K116">
        <v>0.43228789563009801</v>
      </c>
      <c r="L116" t="s">
        <v>41</v>
      </c>
      <c r="M116" t="s">
        <v>41</v>
      </c>
      <c r="N116">
        <v>0.69078890056261499</v>
      </c>
      <c r="O116" t="s">
        <v>41</v>
      </c>
      <c r="P116" t="s">
        <v>41</v>
      </c>
      <c r="Q116" t="s">
        <v>41</v>
      </c>
      <c r="R116" t="s">
        <v>41</v>
      </c>
      <c r="S116" t="s">
        <v>41</v>
      </c>
      <c r="T116" t="s">
        <v>41</v>
      </c>
    </row>
    <row r="117" spans="1:20" x14ac:dyDescent="0.2">
      <c r="A117" t="s">
        <v>162</v>
      </c>
      <c r="B117" t="s">
        <v>131</v>
      </c>
      <c r="C117" t="s">
        <v>39</v>
      </c>
      <c r="D117" t="s">
        <v>62</v>
      </c>
      <c r="E117">
        <v>48</v>
      </c>
      <c r="F117">
        <v>1</v>
      </c>
      <c r="G117">
        <v>0</v>
      </c>
      <c r="I117" t="s">
        <v>41</v>
      </c>
      <c r="J117">
        <v>0.48972938700612001</v>
      </c>
      <c r="K117">
        <v>0.81242493312362096</v>
      </c>
      <c r="L117" t="s">
        <v>41</v>
      </c>
      <c r="M117">
        <v>0.64389139717577404</v>
      </c>
      <c r="N117">
        <v>0.99766310667987401</v>
      </c>
      <c r="O117" t="s">
        <v>41</v>
      </c>
      <c r="P117" t="s">
        <v>41</v>
      </c>
      <c r="Q117" t="s">
        <v>41</v>
      </c>
      <c r="R117" t="s">
        <v>41</v>
      </c>
      <c r="S117">
        <v>0.49990692785443303</v>
      </c>
      <c r="T117">
        <v>0.53706029611145301</v>
      </c>
    </row>
    <row r="118" spans="1:20" x14ac:dyDescent="0.2">
      <c r="A118" t="s">
        <v>163</v>
      </c>
      <c r="B118" t="s">
        <v>131</v>
      </c>
      <c r="C118" t="s">
        <v>39</v>
      </c>
      <c r="D118" t="s">
        <v>62</v>
      </c>
      <c r="E118">
        <v>48</v>
      </c>
      <c r="F118">
        <v>2</v>
      </c>
      <c r="G118">
        <v>0</v>
      </c>
      <c r="I118">
        <v>1.7160466220618</v>
      </c>
      <c r="J118">
        <v>2.0149532839691502</v>
      </c>
      <c r="K118">
        <v>1.8673928566248601</v>
      </c>
      <c r="L118" t="s">
        <v>41</v>
      </c>
      <c r="M118">
        <v>1.84958271577579</v>
      </c>
      <c r="N118">
        <v>1.7335268404531401</v>
      </c>
      <c r="O118">
        <v>1.9829819837054901</v>
      </c>
      <c r="P118" t="s">
        <v>41</v>
      </c>
      <c r="Q118">
        <v>1.72540861067994</v>
      </c>
      <c r="R118">
        <v>1.8845155698018901</v>
      </c>
      <c r="S118">
        <v>1.8397318576323201</v>
      </c>
      <c r="T118">
        <v>2.1959556302415102</v>
      </c>
    </row>
    <row r="119" spans="1:20" x14ac:dyDescent="0.2">
      <c r="A119" t="s">
        <v>164</v>
      </c>
      <c r="B119" t="s">
        <v>131</v>
      </c>
      <c r="C119" t="s">
        <v>39</v>
      </c>
      <c r="D119" t="s">
        <v>62</v>
      </c>
      <c r="E119">
        <v>48</v>
      </c>
      <c r="F119">
        <v>3</v>
      </c>
      <c r="G119">
        <v>0</v>
      </c>
      <c r="I119">
        <v>2.2283856673109299</v>
      </c>
      <c r="J119">
        <v>2.5149839282331898</v>
      </c>
      <c r="K119">
        <v>2.2214791754377599</v>
      </c>
      <c r="L119">
        <v>2.2323348631490298</v>
      </c>
      <c r="M119">
        <v>2.3482402269901699</v>
      </c>
      <c r="N119">
        <v>2.1560729935930301</v>
      </c>
      <c r="O119">
        <v>2.41772756284296</v>
      </c>
      <c r="P119">
        <v>2.1646779174386599</v>
      </c>
      <c r="Q119">
        <v>1.7275999241881299</v>
      </c>
      <c r="R119">
        <v>1.87381065029223</v>
      </c>
      <c r="S119">
        <v>1.6614955872992501</v>
      </c>
      <c r="T119">
        <v>2.14938828592667</v>
      </c>
    </row>
    <row r="120" spans="1:20" x14ac:dyDescent="0.2">
      <c r="A120" t="s">
        <v>165</v>
      </c>
      <c r="B120" t="s">
        <v>131</v>
      </c>
      <c r="C120" t="s">
        <v>39</v>
      </c>
      <c r="D120" t="s">
        <v>62</v>
      </c>
      <c r="E120">
        <v>49</v>
      </c>
      <c r="F120">
        <v>1</v>
      </c>
      <c r="G120">
        <v>0</v>
      </c>
      <c r="I120" t="s">
        <v>41</v>
      </c>
      <c r="J120">
        <v>7.8032877003413104E-2</v>
      </c>
      <c r="K120">
        <v>0.16614061072747799</v>
      </c>
      <c r="L120" t="s">
        <v>41</v>
      </c>
      <c r="M120">
        <v>0.18153513112283701</v>
      </c>
      <c r="N120">
        <v>0.15882594588794</v>
      </c>
      <c r="O120">
        <v>6.7119176237142197E-2</v>
      </c>
      <c r="P120">
        <v>8.8954917869579403E-2</v>
      </c>
      <c r="Q120" t="s">
        <v>41</v>
      </c>
      <c r="R120">
        <v>4.5455692480778E-2</v>
      </c>
      <c r="S120" t="s">
        <v>41</v>
      </c>
      <c r="T120" t="s">
        <v>41</v>
      </c>
    </row>
    <row r="121" spans="1:20" x14ac:dyDescent="0.2">
      <c r="A121" t="s">
        <v>166</v>
      </c>
      <c r="B121" t="s">
        <v>131</v>
      </c>
      <c r="C121" t="s">
        <v>39</v>
      </c>
      <c r="D121" t="s">
        <v>62</v>
      </c>
      <c r="E121">
        <v>49</v>
      </c>
      <c r="F121">
        <v>2</v>
      </c>
      <c r="G121">
        <v>0</v>
      </c>
      <c r="I121">
        <v>0.100465313327224</v>
      </c>
      <c r="J121">
        <v>0.15587640889252699</v>
      </c>
      <c r="K121">
        <v>0.13918140219334699</v>
      </c>
      <c r="L121" t="s">
        <v>41</v>
      </c>
      <c r="M121">
        <v>0.20021479305338399</v>
      </c>
      <c r="N121">
        <v>0.13503702528685299</v>
      </c>
      <c r="O121">
        <v>0.12860286506895199</v>
      </c>
      <c r="P121">
        <v>0.13047169752629001</v>
      </c>
      <c r="Q121">
        <v>9.34254964294568E-2</v>
      </c>
      <c r="R121">
        <v>0.11656402024286899</v>
      </c>
      <c r="S121">
        <v>9.72228332059141E-2</v>
      </c>
      <c r="T121">
        <v>9.0750368562602296E-2</v>
      </c>
    </row>
    <row r="122" spans="1:20" x14ac:dyDescent="0.2">
      <c r="A122" t="s">
        <v>167</v>
      </c>
      <c r="B122" t="s">
        <v>131</v>
      </c>
      <c r="C122" t="s">
        <v>39</v>
      </c>
      <c r="D122" t="s">
        <v>62</v>
      </c>
      <c r="E122">
        <v>49</v>
      </c>
      <c r="F122">
        <v>3</v>
      </c>
      <c r="G122">
        <v>0</v>
      </c>
      <c r="I122">
        <v>0.115831961485359</v>
      </c>
      <c r="J122">
        <v>0.124257300280962</v>
      </c>
      <c r="K122">
        <v>0.10225963738547</v>
      </c>
      <c r="L122">
        <v>8.8213801614553694E-2</v>
      </c>
      <c r="M122">
        <v>0.107999382232996</v>
      </c>
      <c r="N122">
        <v>0.108086598809278</v>
      </c>
      <c r="O122">
        <v>7.8005572046392399E-2</v>
      </c>
      <c r="P122" t="s">
        <v>41</v>
      </c>
      <c r="Q122">
        <v>9.69738700176421E-2</v>
      </c>
      <c r="R122">
        <v>8.9708457412937398E-2</v>
      </c>
      <c r="S122" t="s">
        <v>41</v>
      </c>
      <c r="T122">
        <v>7.8238821199435094E-2</v>
      </c>
    </row>
    <row r="123" spans="1:20" x14ac:dyDescent="0.2">
      <c r="A123" t="s">
        <v>168</v>
      </c>
      <c r="B123" t="s">
        <v>131</v>
      </c>
      <c r="C123" t="s">
        <v>39</v>
      </c>
      <c r="D123" t="s">
        <v>62</v>
      </c>
      <c r="E123">
        <v>50</v>
      </c>
      <c r="F123">
        <v>1</v>
      </c>
      <c r="G123">
        <v>0</v>
      </c>
      <c r="I123" t="s">
        <v>41</v>
      </c>
      <c r="J123">
        <v>0.44910582495148499</v>
      </c>
      <c r="K123">
        <v>0.81579933769046398</v>
      </c>
      <c r="L123" t="s">
        <v>41</v>
      </c>
      <c r="M123" t="s">
        <v>41</v>
      </c>
      <c r="N123">
        <v>1.08995290733334</v>
      </c>
      <c r="O123" t="s">
        <v>41</v>
      </c>
      <c r="P123" t="s">
        <v>41</v>
      </c>
      <c r="Q123" t="s">
        <v>41</v>
      </c>
      <c r="R123" t="s">
        <v>41</v>
      </c>
      <c r="S123">
        <v>0.44269445346918901</v>
      </c>
      <c r="T123">
        <v>0.46694410682882298</v>
      </c>
    </row>
    <row r="124" spans="1:20" x14ac:dyDescent="0.2">
      <c r="A124" t="s">
        <v>169</v>
      </c>
      <c r="B124" t="s">
        <v>131</v>
      </c>
      <c r="C124" t="s">
        <v>39</v>
      </c>
      <c r="D124" t="s">
        <v>62</v>
      </c>
      <c r="E124">
        <v>50</v>
      </c>
      <c r="F124">
        <v>2</v>
      </c>
      <c r="G124">
        <v>0</v>
      </c>
      <c r="I124">
        <v>3.0133513268885399</v>
      </c>
      <c r="J124">
        <v>3.2065687751415002</v>
      </c>
      <c r="K124">
        <v>2.76027493969098</v>
      </c>
      <c r="L124" t="s">
        <v>41</v>
      </c>
      <c r="M124">
        <v>3.0625799477374498</v>
      </c>
      <c r="N124">
        <v>2.8156279503946902</v>
      </c>
      <c r="O124">
        <v>3.3218438678215501</v>
      </c>
      <c r="P124">
        <v>3.0810968979717201</v>
      </c>
      <c r="Q124">
        <v>2.89625607833909</v>
      </c>
      <c r="R124">
        <v>2.96560045317998</v>
      </c>
      <c r="S124">
        <v>2.6656329282661102</v>
      </c>
      <c r="T124">
        <v>3.1336173501745499</v>
      </c>
    </row>
    <row r="125" spans="1:20" x14ac:dyDescent="0.2">
      <c r="A125" t="s">
        <v>170</v>
      </c>
      <c r="B125" t="s">
        <v>131</v>
      </c>
      <c r="C125" t="s">
        <v>39</v>
      </c>
      <c r="D125" t="s">
        <v>62</v>
      </c>
      <c r="E125">
        <v>50</v>
      </c>
      <c r="F125">
        <v>3</v>
      </c>
      <c r="G125">
        <v>0</v>
      </c>
      <c r="I125">
        <v>6.3345902506517104</v>
      </c>
      <c r="J125">
        <v>6.3272544660161802</v>
      </c>
      <c r="K125">
        <v>5.2549685070526904</v>
      </c>
      <c r="L125">
        <v>5.3542914914855801</v>
      </c>
      <c r="M125">
        <v>5.8038638836861702</v>
      </c>
      <c r="N125">
        <v>5.3189887655095198</v>
      </c>
      <c r="O125">
        <v>6.2094486950802699</v>
      </c>
      <c r="P125">
        <v>5.6992928723658496</v>
      </c>
      <c r="Q125">
        <v>4.7503891318776104</v>
      </c>
      <c r="R125">
        <v>5.0515962636843597</v>
      </c>
      <c r="S125">
        <v>4.1199868777442799</v>
      </c>
      <c r="T125">
        <v>5.1110021673050596</v>
      </c>
    </row>
    <row r="126" spans="1:20" x14ac:dyDescent="0.2">
      <c r="A126" t="s">
        <v>171</v>
      </c>
      <c r="B126" t="s">
        <v>131</v>
      </c>
      <c r="C126" t="s">
        <v>39</v>
      </c>
      <c r="D126" t="s">
        <v>62</v>
      </c>
      <c r="E126">
        <v>50</v>
      </c>
      <c r="F126">
        <v>4</v>
      </c>
      <c r="G126">
        <v>0</v>
      </c>
      <c r="I126">
        <v>8.9666789996955099E-2</v>
      </c>
      <c r="J126">
        <v>8.3489648913565195E-2</v>
      </c>
      <c r="K126">
        <v>8.3748532076367802E-2</v>
      </c>
      <c r="L126" t="s">
        <v>41</v>
      </c>
      <c r="M126">
        <v>9.7679862115007898E-2</v>
      </c>
      <c r="N126">
        <v>7.4801955374252396E-2</v>
      </c>
      <c r="O126">
        <v>7.9065891424699206E-2</v>
      </c>
      <c r="P126">
        <v>7.6352969180373903E-2</v>
      </c>
      <c r="Q126">
        <v>6.6071288297092301E-2</v>
      </c>
      <c r="R126">
        <v>8.1289736318317804E-2</v>
      </c>
      <c r="S126">
        <v>5.6395694293025898E-2</v>
      </c>
      <c r="T126">
        <v>6.6516884883581498E-2</v>
      </c>
    </row>
    <row r="127" spans="1:20" x14ac:dyDescent="0.2">
      <c r="A127" t="s">
        <v>172</v>
      </c>
      <c r="B127" t="s">
        <v>131</v>
      </c>
      <c r="C127" t="s">
        <v>39</v>
      </c>
      <c r="D127" t="s">
        <v>62</v>
      </c>
      <c r="E127">
        <v>51</v>
      </c>
      <c r="F127">
        <v>1</v>
      </c>
      <c r="G127">
        <v>0</v>
      </c>
      <c r="I127" t="s">
        <v>41</v>
      </c>
      <c r="J127">
        <v>3.7618537765438803E-2</v>
      </c>
      <c r="K127">
        <v>9.2139719999572101E-2</v>
      </c>
      <c r="L127" t="s">
        <v>41</v>
      </c>
      <c r="M127">
        <v>0.10045464913259</v>
      </c>
      <c r="N127">
        <v>0.11453855094392799</v>
      </c>
      <c r="O127" t="s">
        <v>41</v>
      </c>
      <c r="P127" t="s">
        <v>41</v>
      </c>
      <c r="Q127" t="s">
        <v>41</v>
      </c>
      <c r="R127" t="s">
        <v>41</v>
      </c>
      <c r="S127" t="s">
        <v>41</v>
      </c>
      <c r="T127" t="s">
        <v>41</v>
      </c>
    </row>
    <row r="128" spans="1:20" x14ac:dyDescent="0.2">
      <c r="A128" t="s">
        <v>173</v>
      </c>
      <c r="B128" t="s">
        <v>131</v>
      </c>
      <c r="C128" t="s">
        <v>39</v>
      </c>
      <c r="D128" t="s">
        <v>62</v>
      </c>
      <c r="E128">
        <v>51</v>
      </c>
      <c r="F128">
        <v>2</v>
      </c>
      <c r="G128">
        <v>0</v>
      </c>
      <c r="I128">
        <v>7.1641709298057396E-2</v>
      </c>
      <c r="J128">
        <v>8.2001912496716595E-2</v>
      </c>
      <c r="K128">
        <v>0.103794187577646</v>
      </c>
      <c r="L128" t="s">
        <v>41</v>
      </c>
      <c r="M128">
        <v>0.116127238349598</v>
      </c>
      <c r="N128">
        <v>0.100704333997924</v>
      </c>
      <c r="O128">
        <v>6.5726373893122803E-2</v>
      </c>
      <c r="P128">
        <v>7.3472974683213996E-2</v>
      </c>
      <c r="Q128">
        <v>6.7380912522466793E-2</v>
      </c>
      <c r="R128">
        <v>7.8125095206547701E-2</v>
      </c>
      <c r="S128">
        <v>4.1858590486260602E-2</v>
      </c>
      <c r="T128">
        <v>5.2798669340971202E-2</v>
      </c>
    </row>
    <row r="129" spans="1:20" x14ac:dyDescent="0.2">
      <c r="A129" t="s">
        <v>174</v>
      </c>
      <c r="B129" t="s">
        <v>131</v>
      </c>
      <c r="C129" t="s">
        <v>39</v>
      </c>
      <c r="D129" t="s">
        <v>62</v>
      </c>
      <c r="E129">
        <v>51</v>
      </c>
      <c r="F129">
        <v>3</v>
      </c>
      <c r="G129">
        <v>0</v>
      </c>
      <c r="I129">
        <v>0.11161686224844899</v>
      </c>
      <c r="J129">
        <v>0.103035708972165</v>
      </c>
      <c r="K129">
        <v>8.4416726180051097E-2</v>
      </c>
      <c r="L129" t="s">
        <v>41</v>
      </c>
      <c r="M129">
        <v>9.0481973835536106E-2</v>
      </c>
      <c r="N129">
        <v>6.1818993440530198E-2</v>
      </c>
      <c r="O129">
        <v>6.32196536333679E-2</v>
      </c>
      <c r="P129" t="s">
        <v>41</v>
      </c>
      <c r="Q129">
        <v>6.2890735003173506E-2</v>
      </c>
      <c r="R129">
        <v>0.10267965516965701</v>
      </c>
      <c r="S129">
        <v>3.9440584430567902E-2</v>
      </c>
      <c r="T129">
        <v>5.9308446643089902E-2</v>
      </c>
    </row>
    <row r="130" spans="1:20" x14ac:dyDescent="0.2">
      <c r="A130" t="s">
        <v>175</v>
      </c>
      <c r="B130" t="s">
        <v>131</v>
      </c>
      <c r="C130" t="s">
        <v>39</v>
      </c>
      <c r="D130" t="s">
        <v>62</v>
      </c>
      <c r="E130">
        <v>52</v>
      </c>
      <c r="F130">
        <v>1</v>
      </c>
      <c r="G130">
        <v>0</v>
      </c>
      <c r="I130">
        <v>0.27672397691477801</v>
      </c>
      <c r="J130">
        <v>0.29224472720751898</v>
      </c>
      <c r="K130">
        <v>0.42532815428541698</v>
      </c>
      <c r="L130" t="s">
        <v>41</v>
      </c>
      <c r="M130" t="s">
        <v>41</v>
      </c>
      <c r="N130">
        <v>0.54896405231393297</v>
      </c>
      <c r="O130">
        <v>0.30090518295692698</v>
      </c>
      <c r="P130" t="s">
        <v>41</v>
      </c>
      <c r="Q130" t="s">
        <v>41</v>
      </c>
      <c r="R130" t="s">
        <v>41</v>
      </c>
      <c r="S130" t="s">
        <v>41</v>
      </c>
      <c r="T130" t="s">
        <v>41</v>
      </c>
    </row>
    <row r="131" spans="1:20" x14ac:dyDescent="0.2">
      <c r="A131" t="s">
        <v>176</v>
      </c>
      <c r="B131" t="s">
        <v>131</v>
      </c>
      <c r="C131" t="s">
        <v>39</v>
      </c>
      <c r="D131" t="s">
        <v>62</v>
      </c>
      <c r="E131">
        <v>52</v>
      </c>
      <c r="F131">
        <v>2</v>
      </c>
      <c r="G131">
        <v>0</v>
      </c>
      <c r="I131">
        <v>2.10412452451504</v>
      </c>
      <c r="J131">
        <v>1.9688645474816</v>
      </c>
      <c r="K131">
        <v>1.7299656844396201</v>
      </c>
      <c r="L131">
        <v>1.55322175601651</v>
      </c>
      <c r="M131">
        <v>2.0544934846160698</v>
      </c>
      <c r="N131">
        <v>2.0539395473562601</v>
      </c>
      <c r="O131">
        <v>1.9452359230809</v>
      </c>
      <c r="P131">
        <v>1.90871655541259</v>
      </c>
      <c r="Q131">
        <v>1.7768029731371</v>
      </c>
      <c r="R131">
        <v>1.89473193442215</v>
      </c>
      <c r="S131">
        <v>1.42853679460336</v>
      </c>
      <c r="T131">
        <v>1.7390215054531</v>
      </c>
    </row>
    <row r="132" spans="1:20" x14ac:dyDescent="0.2">
      <c r="A132" t="s">
        <v>177</v>
      </c>
      <c r="B132" t="s">
        <v>131</v>
      </c>
      <c r="C132" t="s">
        <v>39</v>
      </c>
      <c r="D132" t="s">
        <v>62</v>
      </c>
      <c r="E132">
        <v>52</v>
      </c>
      <c r="F132">
        <v>3</v>
      </c>
      <c r="G132">
        <v>0</v>
      </c>
      <c r="I132">
        <v>4.5539946497581196</v>
      </c>
      <c r="J132">
        <v>4.0200855753169096</v>
      </c>
      <c r="K132">
        <v>3.1398637833</v>
      </c>
      <c r="L132">
        <v>3.1132601301504499</v>
      </c>
      <c r="M132">
        <v>3.6075369465792702</v>
      </c>
      <c r="N132">
        <v>3.1951792507848999</v>
      </c>
      <c r="O132">
        <v>3.5838083169594799</v>
      </c>
      <c r="P132">
        <v>3.4839158171426199</v>
      </c>
      <c r="Q132">
        <v>3.1430929163774799</v>
      </c>
      <c r="R132">
        <v>3.49981951846453</v>
      </c>
      <c r="S132">
        <v>2.5237978604692999</v>
      </c>
      <c r="T132">
        <v>2.9537236713473698</v>
      </c>
    </row>
    <row r="133" spans="1:20" x14ac:dyDescent="0.2">
      <c r="A133" t="s">
        <v>178</v>
      </c>
      <c r="B133" t="s">
        <v>131</v>
      </c>
      <c r="C133" t="s">
        <v>39</v>
      </c>
      <c r="D133" t="s">
        <v>62</v>
      </c>
      <c r="E133">
        <v>52</v>
      </c>
      <c r="F133">
        <v>4</v>
      </c>
      <c r="G133">
        <v>0</v>
      </c>
      <c r="I133">
        <v>9.1945528196801796E-2</v>
      </c>
      <c r="J133">
        <v>8.5569363212328303E-2</v>
      </c>
      <c r="K133">
        <v>7.0066064784979398E-2</v>
      </c>
      <c r="L133" t="s">
        <v>41</v>
      </c>
      <c r="M133">
        <v>8.98399875338486E-2</v>
      </c>
      <c r="N133">
        <v>0.103183366993429</v>
      </c>
      <c r="O133">
        <v>8.0245411135151198E-2</v>
      </c>
      <c r="P133" t="s">
        <v>41</v>
      </c>
      <c r="Q133">
        <v>5.54749095174802E-2</v>
      </c>
      <c r="R133">
        <v>8.7884788379355705E-2</v>
      </c>
      <c r="S133">
        <v>5.6813733453493102E-2</v>
      </c>
      <c r="T133">
        <v>6.8252753303835206E-2</v>
      </c>
    </row>
    <row r="134" spans="1:20" x14ac:dyDescent="0.2">
      <c r="A134" t="s">
        <v>179</v>
      </c>
      <c r="B134" t="s">
        <v>131</v>
      </c>
      <c r="C134" t="s">
        <v>39</v>
      </c>
      <c r="D134" t="s">
        <v>62</v>
      </c>
      <c r="E134">
        <v>54</v>
      </c>
      <c r="F134">
        <v>0</v>
      </c>
      <c r="G134">
        <v>0</v>
      </c>
      <c r="I134">
        <v>6.1336478376176597E-2</v>
      </c>
      <c r="J134">
        <v>9.9434449729561697E-2</v>
      </c>
      <c r="K134">
        <v>0.10731189004505701</v>
      </c>
      <c r="L134">
        <v>0.22910431030145401</v>
      </c>
      <c r="M134">
        <v>9.0022959699187194E-2</v>
      </c>
      <c r="N134">
        <v>9.8723281457204798E-2</v>
      </c>
      <c r="O134">
        <v>8.59419984155287E-2</v>
      </c>
      <c r="P134">
        <v>0.13188014160997</v>
      </c>
      <c r="Q134">
        <v>9.6715610734034202E-2</v>
      </c>
      <c r="R134">
        <v>8.5648725579429805E-2</v>
      </c>
      <c r="S134">
        <v>8.4701754900759096E-2</v>
      </c>
      <c r="T134">
        <v>7.9490790890933499E-2</v>
      </c>
    </row>
    <row r="135" spans="1:20" x14ac:dyDescent="0.2">
      <c r="A135" t="s">
        <v>180</v>
      </c>
      <c r="B135" t="s">
        <v>131</v>
      </c>
      <c r="C135" t="s">
        <v>39</v>
      </c>
      <c r="D135" t="s">
        <v>62</v>
      </c>
      <c r="E135">
        <v>54</v>
      </c>
      <c r="F135">
        <v>1</v>
      </c>
      <c r="G135">
        <v>0</v>
      </c>
      <c r="I135">
        <v>0.13277127758961799</v>
      </c>
      <c r="J135">
        <v>0.151894890537001</v>
      </c>
      <c r="K135">
        <v>0.20192886631509399</v>
      </c>
      <c r="L135">
        <v>0.16191628672921701</v>
      </c>
      <c r="M135">
        <v>0.57792665980813596</v>
      </c>
      <c r="N135">
        <v>0.16723965092159801</v>
      </c>
      <c r="O135">
        <v>0.15379941686718601</v>
      </c>
      <c r="P135">
        <v>0.189860634000208</v>
      </c>
      <c r="Q135">
        <v>0.148208567371862</v>
      </c>
      <c r="R135">
        <v>0.143471801686258</v>
      </c>
      <c r="S135">
        <v>0.13945473591372001</v>
      </c>
      <c r="T135">
        <v>0.13330046975079199</v>
      </c>
    </row>
    <row r="136" spans="1:20" x14ac:dyDescent="0.2">
      <c r="A136" t="s">
        <v>181</v>
      </c>
      <c r="B136" t="s">
        <v>131</v>
      </c>
      <c r="C136" t="s">
        <v>39</v>
      </c>
      <c r="D136" t="s">
        <v>62</v>
      </c>
      <c r="E136">
        <v>54</v>
      </c>
      <c r="F136">
        <v>2</v>
      </c>
      <c r="G136">
        <v>0</v>
      </c>
      <c r="I136">
        <v>0.80185494396263002</v>
      </c>
      <c r="J136">
        <v>0.61640713473562603</v>
      </c>
      <c r="K136">
        <v>0.56070059707766395</v>
      </c>
      <c r="L136">
        <v>0.48306957603727402</v>
      </c>
      <c r="M136">
        <v>0.75137289250355899</v>
      </c>
      <c r="N136">
        <v>0.60127758566686196</v>
      </c>
      <c r="O136">
        <v>0.56623362733603</v>
      </c>
      <c r="P136">
        <v>0.54373489789507001</v>
      </c>
      <c r="Q136">
        <v>0.54324307592337795</v>
      </c>
      <c r="R136">
        <v>0.55626852046724795</v>
      </c>
      <c r="S136">
        <v>0.45268064355509402</v>
      </c>
      <c r="T136">
        <v>0.48880761892766</v>
      </c>
    </row>
    <row r="137" spans="1:20" x14ac:dyDescent="0.2">
      <c r="A137" t="s">
        <v>182</v>
      </c>
      <c r="B137" t="s">
        <v>131</v>
      </c>
      <c r="C137" t="s">
        <v>39</v>
      </c>
      <c r="D137" t="s">
        <v>62</v>
      </c>
      <c r="E137">
        <v>54</v>
      </c>
      <c r="F137">
        <v>3</v>
      </c>
      <c r="G137">
        <v>0</v>
      </c>
      <c r="I137">
        <v>0.75791745685242695</v>
      </c>
      <c r="J137">
        <v>0.581190406941131</v>
      </c>
      <c r="K137">
        <v>0.48169902944117199</v>
      </c>
      <c r="L137">
        <v>0.43405799186674299</v>
      </c>
      <c r="M137">
        <v>0.67448247689291396</v>
      </c>
      <c r="N137">
        <v>0.538698999007859</v>
      </c>
      <c r="O137">
        <v>0.50345966375013895</v>
      </c>
      <c r="P137">
        <v>0.52781541365420404</v>
      </c>
      <c r="Q137">
        <v>0.47153282650185502</v>
      </c>
      <c r="R137">
        <v>0.57819066534552499</v>
      </c>
      <c r="S137">
        <v>0.36278360397655202</v>
      </c>
      <c r="T137">
        <v>0.41485342112476797</v>
      </c>
    </row>
    <row r="138" spans="1:20" x14ac:dyDescent="0.2">
      <c r="A138" t="s">
        <v>183</v>
      </c>
      <c r="B138" t="s">
        <v>131</v>
      </c>
      <c r="C138" t="s">
        <v>39</v>
      </c>
      <c r="D138" t="s">
        <v>62</v>
      </c>
      <c r="E138">
        <v>56</v>
      </c>
      <c r="F138">
        <v>1</v>
      </c>
      <c r="G138">
        <v>0</v>
      </c>
      <c r="I138">
        <v>0.288200833727357</v>
      </c>
      <c r="J138">
        <v>0.29511669088264297</v>
      </c>
      <c r="K138">
        <v>0.32896571955638498</v>
      </c>
      <c r="L138" t="s">
        <v>41</v>
      </c>
      <c r="M138">
        <v>0.66791543195388403</v>
      </c>
      <c r="N138" t="s">
        <v>41</v>
      </c>
      <c r="O138">
        <v>0.35629392047251601</v>
      </c>
      <c r="P138">
        <v>0.560948913608871</v>
      </c>
      <c r="Q138">
        <v>0.362632680470655</v>
      </c>
      <c r="R138">
        <v>0.33085352752874603</v>
      </c>
      <c r="S138">
        <v>0.27311541503957998</v>
      </c>
      <c r="T138">
        <v>0.29819076815069501</v>
      </c>
    </row>
    <row r="139" spans="1:20" x14ac:dyDescent="0.2">
      <c r="A139" t="s">
        <v>184</v>
      </c>
      <c r="B139" t="s">
        <v>131</v>
      </c>
      <c r="C139" t="s">
        <v>39</v>
      </c>
      <c r="D139" t="s">
        <v>62</v>
      </c>
      <c r="E139">
        <v>56</v>
      </c>
      <c r="F139">
        <v>2</v>
      </c>
      <c r="G139">
        <v>0</v>
      </c>
      <c r="I139">
        <v>0.19007610848516801</v>
      </c>
      <c r="J139">
        <v>0.191948321268891</v>
      </c>
      <c r="K139">
        <v>0.18723138952104099</v>
      </c>
      <c r="L139" t="s">
        <v>41</v>
      </c>
      <c r="M139">
        <v>0.36385146443764599</v>
      </c>
      <c r="N139" t="s">
        <v>41</v>
      </c>
      <c r="O139">
        <v>0.140472081329162</v>
      </c>
      <c r="P139">
        <v>0.155649313505345</v>
      </c>
      <c r="Q139">
        <v>0.13147468685160099</v>
      </c>
      <c r="R139">
        <v>0.142120119325438</v>
      </c>
      <c r="S139">
        <v>0.120062310141414</v>
      </c>
      <c r="T139">
        <v>0.129374523817916</v>
      </c>
    </row>
    <row r="140" spans="1:20" x14ac:dyDescent="0.2">
      <c r="A140" t="s">
        <v>185</v>
      </c>
      <c r="B140" t="s">
        <v>131</v>
      </c>
      <c r="C140" t="s">
        <v>39</v>
      </c>
      <c r="D140" t="s">
        <v>62</v>
      </c>
      <c r="E140">
        <v>56</v>
      </c>
      <c r="F140">
        <v>3</v>
      </c>
      <c r="G140">
        <v>0</v>
      </c>
      <c r="I140">
        <v>8.2414631899818305E-2</v>
      </c>
      <c r="J140">
        <v>9.1713821149220304E-2</v>
      </c>
      <c r="K140">
        <v>0.100680215811041</v>
      </c>
      <c r="L140" t="s">
        <v>41</v>
      </c>
      <c r="M140">
        <v>0.19799926888987601</v>
      </c>
      <c r="N140" t="s">
        <v>41</v>
      </c>
      <c r="O140">
        <v>7.1546657839808597E-2</v>
      </c>
      <c r="P140">
        <v>9.1861189341617494E-2</v>
      </c>
      <c r="Q140">
        <v>5.6213619512280898E-2</v>
      </c>
      <c r="R140">
        <v>7.4602290112698103E-2</v>
      </c>
      <c r="S140">
        <v>6.9155566865228696E-2</v>
      </c>
      <c r="T140">
        <v>4.8666641790084501E-2</v>
      </c>
    </row>
    <row r="141" spans="1:20" x14ac:dyDescent="0.2">
      <c r="A141" t="s">
        <v>186</v>
      </c>
      <c r="B141" t="s">
        <v>131</v>
      </c>
      <c r="C141" t="s">
        <v>39</v>
      </c>
      <c r="D141" t="s">
        <v>62</v>
      </c>
      <c r="E141">
        <v>58</v>
      </c>
      <c r="F141">
        <v>1</v>
      </c>
      <c r="G141">
        <v>0</v>
      </c>
      <c r="I141">
        <v>0.29764532200301402</v>
      </c>
      <c r="J141">
        <v>0.28290630604074102</v>
      </c>
      <c r="K141">
        <v>0.26327634650307902</v>
      </c>
      <c r="L141" t="s">
        <v>41</v>
      </c>
      <c r="M141" t="s">
        <v>41</v>
      </c>
      <c r="N141">
        <v>0.27184974645944598</v>
      </c>
      <c r="O141">
        <v>0.320790285027026</v>
      </c>
      <c r="P141" t="s">
        <v>41</v>
      </c>
      <c r="Q141">
        <v>0.43386787163333401</v>
      </c>
      <c r="R141">
        <v>0.36617268769714101</v>
      </c>
      <c r="S141" t="s">
        <v>41</v>
      </c>
      <c r="T141">
        <v>0.35207441078789697</v>
      </c>
    </row>
    <row r="142" spans="1:20" x14ac:dyDescent="0.2">
      <c r="A142" t="s">
        <v>187</v>
      </c>
      <c r="B142" t="s">
        <v>131</v>
      </c>
      <c r="C142" t="s">
        <v>39</v>
      </c>
      <c r="D142" t="s">
        <v>62</v>
      </c>
      <c r="E142">
        <v>58</v>
      </c>
      <c r="F142">
        <v>2</v>
      </c>
      <c r="G142">
        <v>0</v>
      </c>
      <c r="I142">
        <v>0.275168378240083</v>
      </c>
      <c r="J142">
        <v>0.25104374130854301</v>
      </c>
      <c r="K142">
        <v>0.244348796136726</v>
      </c>
      <c r="L142">
        <v>0.13863316598557901</v>
      </c>
      <c r="M142">
        <v>0.351504152973868</v>
      </c>
      <c r="N142">
        <v>0.176558975766577</v>
      </c>
      <c r="O142">
        <v>0.19666203766509199</v>
      </c>
      <c r="P142">
        <v>0.20642589735293099</v>
      </c>
      <c r="Q142">
        <v>0.16955674511046701</v>
      </c>
      <c r="R142">
        <v>0.197533078568319</v>
      </c>
      <c r="S142">
        <v>0.19429354366756099</v>
      </c>
      <c r="T142">
        <v>0.18321855713428101</v>
      </c>
    </row>
    <row r="143" spans="1:20" x14ac:dyDescent="0.2">
      <c r="A143" t="s">
        <v>188</v>
      </c>
      <c r="B143" t="s">
        <v>131</v>
      </c>
      <c r="C143" t="s">
        <v>39</v>
      </c>
      <c r="D143" t="s">
        <v>62</v>
      </c>
      <c r="E143">
        <v>60</v>
      </c>
      <c r="F143">
        <v>1</v>
      </c>
      <c r="G143">
        <v>0</v>
      </c>
      <c r="I143" t="s">
        <v>41</v>
      </c>
      <c r="J143" t="s">
        <v>41</v>
      </c>
      <c r="K143">
        <v>7.6072397005550393E-2</v>
      </c>
      <c r="L143" t="s">
        <v>41</v>
      </c>
      <c r="M143">
        <v>6.7369964356108203E-2</v>
      </c>
      <c r="N143" t="s">
        <v>41</v>
      </c>
      <c r="O143" t="s">
        <v>41</v>
      </c>
      <c r="P143" t="s">
        <v>41</v>
      </c>
      <c r="Q143">
        <v>9.6045687159941606E-2</v>
      </c>
      <c r="R143">
        <v>9.2474080640398096E-2</v>
      </c>
      <c r="S143" t="s">
        <v>41</v>
      </c>
      <c r="T143" t="s">
        <v>41</v>
      </c>
    </row>
    <row r="144" spans="1:20" x14ac:dyDescent="0.2">
      <c r="A144" t="s">
        <v>189</v>
      </c>
      <c r="B144" t="s">
        <v>131</v>
      </c>
      <c r="C144" t="s">
        <v>39</v>
      </c>
      <c r="D144" t="s">
        <v>62</v>
      </c>
      <c r="E144">
        <v>60</v>
      </c>
      <c r="F144">
        <v>2</v>
      </c>
      <c r="G144">
        <v>0</v>
      </c>
      <c r="I144">
        <v>0.40514203720749897</v>
      </c>
      <c r="J144">
        <v>0.31777554766162902</v>
      </c>
      <c r="K144">
        <v>0.28733181311915701</v>
      </c>
      <c r="L144" t="s">
        <v>41</v>
      </c>
      <c r="M144">
        <v>0.37892422093827399</v>
      </c>
      <c r="N144">
        <v>0.34685901422251902</v>
      </c>
      <c r="O144">
        <v>0.29853245904074399</v>
      </c>
      <c r="P144">
        <v>0.32830186059228</v>
      </c>
      <c r="Q144">
        <v>0.278073411277734</v>
      </c>
      <c r="R144">
        <v>0.33972885622412102</v>
      </c>
      <c r="S144">
        <v>0.223478402209353</v>
      </c>
      <c r="T144">
        <v>0.26827974717573</v>
      </c>
    </row>
    <row r="150" spans="1:21" x14ac:dyDescent="0.2">
      <c r="B150" t="s">
        <v>34</v>
      </c>
      <c r="C150" t="s">
        <v>34</v>
      </c>
      <c r="D150" t="s">
        <v>34</v>
      </c>
      <c r="E150" t="s">
        <v>34</v>
      </c>
      <c r="F150" s="6" t="s">
        <v>190</v>
      </c>
      <c r="G150" s="6" t="s">
        <v>191</v>
      </c>
      <c r="I150" t="s">
        <v>12</v>
      </c>
      <c r="J150" t="s">
        <v>13</v>
      </c>
      <c r="K150" t="s">
        <v>14</v>
      </c>
      <c r="L150" t="s">
        <v>15</v>
      </c>
      <c r="M150" s="6" t="s">
        <v>190</v>
      </c>
      <c r="N150" s="6" t="s">
        <v>191</v>
      </c>
      <c r="P150" t="s">
        <v>16</v>
      </c>
      <c r="Q150" t="s">
        <v>17</v>
      </c>
      <c r="R150" t="s">
        <v>18</v>
      </c>
      <c r="S150" t="s">
        <v>19</v>
      </c>
      <c r="T150" s="6" t="s">
        <v>190</v>
      </c>
      <c r="U150" s="6" t="s">
        <v>191</v>
      </c>
    </row>
    <row r="151" spans="1:21" x14ac:dyDescent="0.2">
      <c r="A151" t="s">
        <v>38</v>
      </c>
      <c r="B151">
        <f>SUM(I7:I24)</f>
        <v>9.7236765944642229</v>
      </c>
      <c r="C151">
        <f>SUM(J7:J24)</f>
        <v>11.326841640306345</v>
      </c>
      <c r="D151">
        <f>SUM(K7:K24)</f>
        <v>10.310399316773493</v>
      </c>
      <c r="E151">
        <f>SUM(L7:L24)</f>
        <v>14.863049026807404</v>
      </c>
      <c r="F151" s="6">
        <f>AVERAGE(B151:E151)</f>
        <v>11.555991644587866</v>
      </c>
      <c r="G151" s="6">
        <f>_xlfn.STDEV.P(B151:E151)</f>
        <v>1.9936158697060076</v>
      </c>
      <c r="I151">
        <f>SUM(M7:M24)</f>
        <v>12.887559987749869</v>
      </c>
      <c r="J151">
        <f>SUM(N7:N24)</f>
        <v>9.6262765073597745</v>
      </c>
      <c r="K151">
        <f>SUM(O7:O24)</f>
        <v>11.386827792383595</v>
      </c>
      <c r="L151">
        <f>SUM(P7:P24)</f>
        <v>10.668256981927438</v>
      </c>
      <c r="M151" s="6">
        <f>AVERAGE(I151:L151)</f>
        <v>11.142230317355171</v>
      </c>
      <c r="N151" s="6">
        <f>_xlfn.STDEV.P(I151:L151)</f>
        <v>1.1862514762779353</v>
      </c>
      <c r="P151">
        <f>SUM(Q7:Q24)</f>
        <v>13.510756203399556</v>
      </c>
      <c r="Q151">
        <f>SUM(R7:R24)</f>
        <v>11.775998052119148</v>
      </c>
      <c r="R151">
        <f>SUM(S7:S24)</f>
        <v>15.880313266095611</v>
      </c>
      <c r="S151">
        <f>SUM(T7:T24)</f>
        <v>12.433783451199423</v>
      </c>
      <c r="T151" s="6">
        <f>AVERAGE(P151:S151)</f>
        <v>13.400212743203435</v>
      </c>
      <c r="U151" s="6">
        <f>_xlfn.STDEV.P(P151:S151)</f>
        <v>1.5600622903765253</v>
      </c>
    </row>
    <row r="152" spans="1:21" x14ac:dyDescent="0.2">
      <c r="A152" t="s">
        <v>60</v>
      </c>
      <c r="B152">
        <f>SUM(I25:I29)</f>
        <v>11.413589764639037</v>
      </c>
      <c r="C152">
        <f>SUM(J25:J29)</f>
        <v>9.9970807499653453</v>
      </c>
      <c r="D152">
        <f>SUM(K25:K29)</f>
        <v>8.665963858386025</v>
      </c>
      <c r="E152">
        <f>SUM(L25:L29)</f>
        <v>8.5306340793804871</v>
      </c>
      <c r="F152" s="6">
        <f t="shared" ref="F152:F159" si="0">AVERAGE(B152:E152)</f>
        <v>9.6518171130927239</v>
      </c>
      <c r="G152" s="6">
        <f t="shared" ref="G152:G159" si="1">_xlfn.STDEV.P(B152:E152)</f>
        <v>1.1674767545419207</v>
      </c>
      <c r="I152">
        <f>SUM(M25:M29)</f>
        <v>10.308403368780359</v>
      </c>
      <c r="J152">
        <f>SUM(N25:N29)</f>
        <v>2.4363086506569607</v>
      </c>
      <c r="K152">
        <f>SUM(O25:O29)</f>
        <v>10.288632166425309</v>
      </c>
      <c r="L152">
        <f>SUM(P25:P29)</f>
        <v>9.7631952470819492</v>
      </c>
      <c r="M152" s="6">
        <f t="shared" ref="M152:M159" si="2">AVERAGE(I152:L152)</f>
        <v>8.1991348582361443</v>
      </c>
      <c r="N152" s="6">
        <f t="shared" ref="N152:N159" si="3">_xlfn.STDEV.P(I152:L152)</f>
        <v>3.3343463920692602</v>
      </c>
      <c r="P152">
        <f>SUM(Q25:Q29)</f>
        <v>10.65118426934861</v>
      </c>
      <c r="Q152">
        <f>SUM(R25:R29)</f>
        <v>11.12457665130472</v>
      </c>
      <c r="R152">
        <f>SUM(S25:S29)</f>
        <v>9.8855468935443795</v>
      </c>
      <c r="S152">
        <f>SUM(T25:T29)</f>
        <v>11.307063291377613</v>
      </c>
      <c r="T152" s="6">
        <f t="shared" ref="T152:T159" si="4">AVERAGE(P152:S152)</f>
        <v>10.742092776393831</v>
      </c>
      <c r="U152" s="6">
        <f t="shared" ref="U152:U159" si="5">_xlfn.STDEV.P(P152:S152)</f>
        <v>0.54941350626086394</v>
      </c>
    </row>
    <row r="153" spans="1:21" x14ac:dyDescent="0.2">
      <c r="A153" t="s">
        <v>67</v>
      </c>
      <c r="B153">
        <f>SUM(I30:I33)</f>
        <v>0.8942724931405559</v>
      </c>
      <c r="C153">
        <f>SUM(J30:J33)</f>
        <v>0.87032757737788091</v>
      </c>
      <c r="D153">
        <f>SUM(K30:K33)</f>
        <v>0.81411880785022295</v>
      </c>
      <c r="E153">
        <f>SUM(L30:L33)</f>
        <v>1.266400176772108</v>
      </c>
      <c r="F153" s="6">
        <f t="shared" si="0"/>
        <v>0.96127976378519198</v>
      </c>
      <c r="G153" s="6">
        <f t="shared" si="1"/>
        <v>0.17854767423892282</v>
      </c>
      <c r="I153">
        <f>SUM(M30:M33)</f>
        <v>2.007875583314767</v>
      </c>
      <c r="J153">
        <f>SUM(N30:N33)</f>
        <v>1.732373831815307</v>
      </c>
      <c r="K153">
        <f>SUM(O30:O33)</f>
        <v>2.0004978472165669</v>
      </c>
      <c r="L153">
        <f>SUM(P30:P33)</f>
        <v>2.2326098484216881</v>
      </c>
      <c r="M153" s="6">
        <f t="shared" si="2"/>
        <v>1.9933392776920824</v>
      </c>
      <c r="N153" s="6">
        <f t="shared" si="3"/>
        <v>0.17721168080697192</v>
      </c>
      <c r="P153">
        <f>SUM(Q30:Q33)</f>
        <v>0.66500738350826427</v>
      </c>
      <c r="Q153">
        <f>SUM(R30:R33)</f>
        <v>0.56541594780349436</v>
      </c>
      <c r="R153">
        <f>SUM(S30:S33)</f>
        <v>0.6398572174806274</v>
      </c>
      <c r="S153">
        <f>SUM(T30:T33)</f>
        <v>0.60375517997942274</v>
      </c>
      <c r="T153" s="6">
        <f t="shared" si="4"/>
        <v>0.61850893219295222</v>
      </c>
      <c r="U153" s="6">
        <f t="shared" si="5"/>
        <v>3.759785052102E-2</v>
      </c>
    </row>
    <row r="154" spans="1:21" x14ac:dyDescent="0.2">
      <c r="A154" t="s">
        <v>74</v>
      </c>
      <c r="B154">
        <f>SUM(I34:I43)</f>
        <v>16.897503979838959</v>
      </c>
      <c r="C154">
        <f>SUM(J34:J43)</f>
        <v>14.985731752534434</v>
      </c>
      <c r="D154">
        <f>SUM(K34:K43)</f>
        <v>14.173589534581842</v>
      </c>
      <c r="E154">
        <f>SUM(L34:L43)</f>
        <v>18.698062125227889</v>
      </c>
      <c r="F154" s="6">
        <f t="shared" si="0"/>
        <v>16.18872184804578</v>
      </c>
      <c r="G154" s="6">
        <f t="shared" si="1"/>
        <v>1.7540741252654206</v>
      </c>
      <c r="I154">
        <f>SUM(M34:M43)</f>
        <v>15.275552913909483</v>
      </c>
      <c r="J154">
        <f>SUM(N34:N43)</f>
        <v>14.744641222281627</v>
      </c>
      <c r="K154">
        <f>SUM(O34:O43)</f>
        <v>15.603504688447181</v>
      </c>
      <c r="L154">
        <f>SUM(P34:P43)</f>
        <v>17.924549260242571</v>
      </c>
      <c r="M154" s="6">
        <f t="shared" si="2"/>
        <v>15.887062021220215</v>
      </c>
      <c r="N154" s="6">
        <f t="shared" si="3"/>
        <v>1.2156096906819795</v>
      </c>
      <c r="P154">
        <f>SUM(Q34:Q43)</f>
        <v>17.589858884159831</v>
      </c>
      <c r="Q154">
        <f>SUM(R34:R43)</f>
        <v>17.527644182682902</v>
      </c>
      <c r="R154">
        <f>SUM(S34:S43)</f>
        <v>16.584241079554214</v>
      </c>
      <c r="S154">
        <f>SUM(T34:T43)</f>
        <v>15.898508824107383</v>
      </c>
      <c r="T154" s="6">
        <f t="shared" si="4"/>
        <v>16.900063242626082</v>
      </c>
      <c r="U154" s="6">
        <f t="shared" si="5"/>
        <v>0.70223406983414038</v>
      </c>
    </row>
    <row r="155" spans="1:21" x14ac:dyDescent="0.2">
      <c r="A155" t="s">
        <v>84</v>
      </c>
      <c r="B155">
        <f>SUM(I44:I56)</f>
        <v>13.163411128394003</v>
      </c>
      <c r="C155">
        <f>SUM(J44:J56)</f>
        <v>11.732937081348483</v>
      </c>
      <c r="D155">
        <f>SUM(K44:K56)</f>
        <v>10.454421692224901</v>
      </c>
      <c r="E155">
        <f>SUM(L44:L56)</f>
        <v>11.152955616642123</v>
      </c>
      <c r="F155" s="6">
        <f t="shared" si="0"/>
        <v>11.625931379652377</v>
      </c>
      <c r="G155" s="6">
        <f t="shared" si="1"/>
        <v>0.9964230048174374</v>
      </c>
      <c r="I155">
        <f>SUM(M44:M56)</f>
        <v>9.9264072989610703</v>
      </c>
      <c r="J155">
        <f>SUM(N44:N56)</f>
        <v>9.0392312455186357</v>
      </c>
      <c r="K155">
        <f>SUM(O44:O56)</f>
        <v>9.686237768594955</v>
      </c>
      <c r="L155">
        <f>SUM(P44:P56)</f>
        <v>9.7787659718439812</v>
      </c>
      <c r="M155" s="6">
        <f t="shared" si="2"/>
        <v>9.6076605712296601</v>
      </c>
      <c r="N155" s="6">
        <f t="shared" si="3"/>
        <v>0.33917650597916693</v>
      </c>
      <c r="P155">
        <f>SUM(Q44:Q56)</f>
        <v>12.768822956505117</v>
      </c>
      <c r="Q155">
        <f>SUM(R44:R56)</f>
        <v>12.952757883264047</v>
      </c>
      <c r="R155">
        <f>SUM(S44:S56)</f>
        <v>13.379740447996058</v>
      </c>
      <c r="S155">
        <f>SUM(T44:T56)</f>
        <v>13.152304816110817</v>
      </c>
      <c r="T155" s="6">
        <f t="shared" si="4"/>
        <v>13.063406525969011</v>
      </c>
      <c r="U155" s="6">
        <f t="shared" si="5"/>
        <v>0.22748222883650179</v>
      </c>
    </row>
    <row r="156" spans="1:21" x14ac:dyDescent="0.2">
      <c r="A156" t="s">
        <v>98</v>
      </c>
      <c r="B156">
        <f>SUM(I57:I59)</f>
        <v>7.1418209915938696E-2</v>
      </c>
      <c r="C156">
        <f>SUM(J57:J59)</f>
        <v>4.9669316532534799E-2</v>
      </c>
      <c r="D156">
        <f>SUM(K57:K59)</f>
        <v>5.5479469470463796E-2</v>
      </c>
      <c r="E156">
        <f>SUM(L57:L59)</f>
        <v>4.7150731626295697E-2</v>
      </c>
      <c r="F156" s="6">
        <f t="shared" si="0"/>
        <v>5.5929431886308251E-2</v>
      </c>
      <c r="G156" s="6">
        <f t="shared" si="1"/>
        <v>9.4387410909046784E-3</v>
      </c>
      <c r="I156">
        <f>SUM(M57:M59)</f>
        <v>5.3463987327508095E-2</v>
      </c>
      <c r="J156">
        <f>SUM(N57:N59)</f>
        <v>6.0116566247046407E-2</v>
      </c>
      <c r="K156">
        <f>SUM(O57:O59)</f>
        <v>5.6188927206029998E-2</v>
      </c>
      <c r="L156">
        <f>SUM(P57:P59)</f>
        <v>6.4497626820067502E-2</v>
      </c>
      <c r="M156" s="6">
        <f t="shared" si="2"/>
        <v>5.8566776900163001E-2</v>
      </c>
      <c r="N156" s="6">
        <f t="shared" si="3"/>
        <v>4.1614137736720128E-3</v>
      </c>
      <c r="P156">
        <f>SUM(Q57:Q59)</f>
        <v>6.9910874137316698E-2</v>
      </c>
      <c r="Q156">
        <f>SUM(R57:R59)</f>
        <v>6.9441927098086206E-2</v>
      </c>
      <c r="R156">
        <f>SUM(S57:S59)</f>
        <v>6.3769928218289806E-2</v>
      </c>
      <c r="S156">
        <f>SUM(T57:T59)</f>
        <v>6.4450962217906194E-2</v>
      </c>
      <c r="T156" s="6">
        <f t="shared" si="4"/>
        <v>6.6893422917899723E-2</v>
      </c>
      <c r="U156" s="6">
        <f t="shared" si="5"/>
        <v>2.7982904972274187E-3</v>
      </c>
    </row>
    <row r="157" spans="1:21" x14ac:dyDescent="0.2">
      <c r="A157" t="s">
        <v>102</v>
      </c>
      <c r="B157">
        <f>SUM(I60:I74)</f>
        <v>14.658357100018627</v>
      </c>
      <c r="C157">
        <f>SUM(J60:J74)</f>
        <v>15.247109102363801</v>
      </c>
      <c r="D157">
        <f>SUM(K60:K74)</f>
        <v>14.96716818985203</v>
      </c>
      <c r="E157">
        <f>SUM(L60:L74)</f>
        <v>21.560758096554416</v>
      </c>
      <c r="F157" s="6">
        <f t="shared" si="0"/>
        <v>16.608348122197221</v>
      </c>
      <c r="G157" s="6">
        <f t="shared" si="1"/>
        <v>2.8668481290495267</v>
      </c>
      <c r="I157">
        <f>SUM(M60:M74)</f>
        <v>16.834438130205935</v>
      </c>
      <c r="J157">
        <f>SUM(N60:N74)</f>
        <v>15.71460966982913</v>
      </c>
      <c r="K157">
        <f>SUM(O60:O74)</f>
        <v>19.69897252485281</v>
      </c>
      <c r="L157">
        <f>SUM(P60:P74)</f>
        <v>22.170783218800988</v>
      </c>
      <c r="M157" s="6">
        <f t="shared" si="2"/>
        <v>18.604700885922217</v>
      </c>
      <c r="N157" s="6">
        <f t="shared" si="3"/>
        <v>2.519961859148494</v>
      </c>
      <c r="P157">
        <f>SUM(Q60:Q74)</f>
        <v>15.778127779658137</v>
      </c>
      <c r="Q157">
        <f>SUM(R60:R74)</f>
        <v>15.559067854299315</v>
      </c>
      <c r="R157">
        <f>SUM(S60:S74)</f>
        <v>15.636889051717686</v>
      </c>
      <c r="S157">
        <f>SUM(T60:T74)</f>
        <v>14.773110758996209</v>
      </c>
      <c r="T157" s="6">
        <f t="shared" si="4"/>
        <v>15.436798861167837</v>
      </c>
      <c r="U157" s="6">
        <f t="shared" si="5"/>
        <v>0.39114355376178556</v>
      </c>
    </row>
    <row r="158" spans="1:21" x14ac:dyDescent="0.2">
      <c r="A158" t="s">
        <v>119</v>
      </c>
      <c r="B158">
        <f>SUM(I75:I85)</f>
        <v>6.4827587961930746</v>
      </c>
      <c r="C158">
        <f t="shared" ref="C158:E158" si="6">SUM(J75:J85)</f>
        <v>6.8910543793438714</v>
      </c>
      <c r="D158">
        <f t="shared" si="6"/>
        <v>6.0022841706101948</v>
      </c>
      <c r="E158">
        <f t="shared" si="6"/>
        <v>7.7372243051294625</v>
      </c>
      <c r="F158" s="6">
        <f t="shared" si="0"/>
        <v>6.7783304128191508</v>
      </c>
      <c r="G158" s="6">
        <f t="shared" si="1"/>
        <v>0.63674848644120852</v>
      </c>
      <c r="I158">
        <f>SUM(M75:M85)</f>
        <v>5.27321129623361</v>
      </c>
      <c r="J158">
        <f>SUM(N75:N85)</f>
        <v>4.8675451263063456</v>
      </c>
      <c r="K158">
        <f>SUM(O75:O85)</f>
        <v>5.2957480041993996</v>
      </c>
      <c r="L158">
        <f>SUM(P75:P85)</f>
        <v>5.9219547855406809</v>
      </c>
      <c r="M158" s="6">
        <f t="shared" si="2"/>
        <v>5.3396148030700088</v>
      </c>
      <c r="N158" s="6">
        <f t="shared" si="3"/>
        <v>0.37692948832209261</v>
      </c>
      <c r="P158">
        <f>SUM(Q75:Q85)</f>
        <v>7.2457440003916593</v>
      </c>
      <c r="Q158">
        <f>SUM(R75:R85)</f>
        <v>7.1597159526673435</v>
      </c>
      <c r="R158">
        <f>SUM(S75:S85)</f>
        <v>6.6037037800395364</v>
      </c>
      <c r="S158">
        <f>SUM(T75:T85)</f>
        <v>6.3722772794633249</v>
      </c>
      <c r="T158" s="6">
        <f t="shared" si="4"/>
        <v>6.8453602531404663</v>
      </c>
      <c r="U158" s="6">
        <f t="shared" si="5"/>
        <v>0.36787633855098878</v>
      </c>
    </row>
    <row r="159" spans="1:21" x14ac:dyDescent="0.2">
      <c r="A159" t="s">
        <v>131</v>
      </c>
      <c r="B159">
        <f>SUM(I86:I144)</f>
        <v>26.394213971791118</v>
      </c>
      <c r="C159">
        <f>SUM(J86:J144)</f>
        <v>28.733397237197806</v>
      </c>
      <c r="D159">
        <f>SUM(K86:K144)</f>
        <v>34.235130726330816</v>
      </c>
      <c r="E159">
        <f>SUM(L86:L144)</f>
        <v>16.12216188838735</v>
      </c>
      <c r="F159" s="6">
        <f t="shared" si="0"/>
        <v>26.371225955926775</v>
      </c>
      <c r="G159" s="6">
        <f t="shared" si="1"/>
        <v>6.5662906977502455</v>
      </c>
      <c r="I159">
        <f>SUM(M86:M144)</f>
        <v>27.360619516974587</v>
      </c>
      <c r="J159">
        <f>SUM(N86:N144)</f>
        <v>41.156514129217221</v>
      </c>
      <c r="K159">
        <f>SUM(O86:O144)</f>
        <v>25.960521936291105</v>
      </c>
      <c r="L159">
        <f>SUM(P86:P144)</f>
        <v>21.344520901882195</v>
      </c>
      <c r="M159" s="6">
        <f t="shared" si="2"/>
        <v>28.955544121091275</v>
      </c>
      <c r="N159" s="6">
        <f t="shared" si="3"/>
        <v>7.3875788652776997</v>
      </c>
      <c r="P159">
        <f>SUM(Q86:Q144)</f>
        <v>21.65933249693099</v>
      </c>
      <c r="Q159">
        <f>SUM(R86:R144)</f>
        <v>23.174263230684058</v>
      </c>
      <c r="R159">
        <f>SUM(S86:S144)</f>
        <v>20.971055962920872</v>
      </c>
      <c r="S159">
        <f>SUM(T86:T144)</f>
        <v>25.153958369024991</v>
      </c>
      <c r="T159" s="6">
        <f t="shared" si="4"/>
        <v>22.739652514890228</v>
      </c>
      <c r="U159" s="6">
        <f t="shared" si="5"/>
        <v>1.605676207741894</v>
      </c>
    </row>
    <row r="161" spans="1:19" x14ac:dyDescent="0.2">
      <c r="A161" t="s">
        <v>194</v>
      </c>
      <c r="B161" s="2">
        <f>SUM(B151:B159)</f>
        <v>99.699202038395526</v>
      </c>
      <c r="C161" s="2">
        <f t="shared" ref="C161:S161" si="7">SUM(C151:C159)</f>
        <v>99.834148836970499</v>
      </c>
      <c r="D161" s="2">
        <f t="shared" si="7"/>
        <v>99.678555766079995</v>
      </c>
      <c r="E161" s="2">
        <f t="shared" si="7"/>
        <v>99.97839604652755</v>
      </c>
      <c r="F161" s="2"/>
      <c r="G161" s="2"/>
      <c r="H161" s="2"/>
      <c r="I161" s="2">
        <f t="shared" si="7"/>
        <v>99.92753208345718</v>
      </c>
      <c r="J161" s="2">
        <f t="shared" si="7"/>
        <v>99.377616949232049</v>
      </c>
      <c r="K161" s="2">
        <f t="shared" si="7"/>
        <v>99.977131655616944</v>
      </c>
      <c r="L161" s="2">
        <f t="shared" si="7"/>
        <v>99.869133842561553</v>
      </c>
      <c r="M161" s="2"/>
      <c r="N161" s="2"/>
      <c r="O161" s="2"/>
      <c r="P161" s="2">
        <f t="shared" si="7"/>
        <v>99.938744848039477</v>
      </c>
      <c r="Q161" s="2">
        <f t="shared" si="7"/>
        <v>99.908881681923106</v>
      </c>
      <c r="R161" s="2">
        <f t="shared" si="7"/>
        <v>99.645117627567274</v>
      </c>
      <c r="S161" s="2">
        <f t="shared" si="7"/>
        <v>99.759212932477084</v>
      </c>
    </row>
  </sheetData>
  <mergeCells count="1">
    <mergeCell ref="A1:T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32"/>
  <sheetViews>
    <sheetView zoomScale="82" workbookViewId="0">
      <selection activeCell="J37" sqref="J37"/>
    </sheetView>
  </sheetViews>
  <sheetFormatPr baseColWidth="10" defaultColWidth="8.1640625" defaultRowHeight="16" x14ac:dyDescent="0.2"/>
  <cols>
    <col min="9" max="9" width="9.5" bestFit="1" customWidth="1"/>
  </cols>
  <sheetData>
    <row r="1" spans="1:37" x14ac:dyDescent="0.2">
      <c r="A1" s="1" t="s">
        <v>196</v>
      </c>
    </row>
    <row r="3" spans="1:37" x14ac:dyDescent="0.2">
      <c r="A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J3" t="s">
        <v>34</v>
      </c>
      <c r="K3" t="s">
        <v>34</v>
      </c>
      <c r="L3" t="s">
        <v>34</v>
      </c>
      <c r="M3" t="s">
        <v>34</v>
      </c>
      <c r="N3" s="1" t="s">
        <v>190</v>
      </c>
      <c r="O3" s="1" t="s">
        <v>191</v>
      </c>
      <c r="Q3" t="s">
        <v>35</v>
      </c>
      <c r="R3" t="s">
        <v>35</v>
      </c>
      <c r="S3" t="s">
        <v>35</v>
      </c>
      <c r="T3" t="s">
        <v>35</v>
      </c>
      <c r="U3" s="1" t="s">
        <v>190</v>
      </c>
      <c r="V3" s="1" t="s">
        <v>191</v>
      </c>
      <c r="X3" t="s">
        <v>36</v>
      </c>
      <c r="Y3" t="s">
        <v>36</v>
      </c>
      <c r="Z3" t="s">
        <v>36</v>
      </c>
      <c r="AA3" t="s">
        <v>36</v>
      </c>
      <c r="AB3" s="1" t="s">
        <v>190</v>
      </c>
      <c r="AC3" s="1" t="s">
        <v>191</v>
      </c>
    </row>
    <row r="4" spans="1:37" x14ac:dyDescent="0.2">
      <c r="A4" t="s">
        <v>121</v>
      </c>
      <c r="B4" t="s">
        <v>119</v>
      </c>
      <c r="C4" t="s">
        <v>68</v>
      </c>
      <c r="D4" t="s">
        <v>40</v>
      </c>
      <c r="E4">
        <v>30</v>
      </c>
      <c r="F4">
        <v>1</v>
      </c>
      <c r="G4">
        <v>0</v>
      </c>
      <c r="J4">
        <v>5.5701241185467501E-2</v>
      </c>
      <c r="K4" t="s">
        <v>41</v>
      </c>
      <c r="L4">
        <v>7.2595543299145804E-2</v>
      </c>
      <c r="M4" t="s">
        <v>41</v>
      </c>
      <c r="N4" s="1">
        <f>AVERAGE(J4:M4)</f>
        <v>6.4148392242306645E-2</v>
      </c>
      <c r="O4" s="1">
        <f>_xlfn.STDEV.P(J4:M4)</f>
        <v>8.4471510568392173E-3</v>
      </c>
      <c r="Q4">
        <v>6.4225743127220306E-2</v>
      </c>
      <c r="R4">
        <v>5.7454103824208499E-2</v>
      </c>
      <c r="S4">
        <v>6.5566974657906105E-2</v>
      </c>
      <c r="T4">
        <v>6.9706080296298795E-2</v>
      </c>
      <c r="U4" s="1">
        <f>AVERAGE(Q4:T4)</f>
        <v>6.4238225476408423E-2</v>
      </c>
      <c r="V4" s="1">
        <f>_xlfn.STDEV.P(Q4:T4)</f>
        <v>4.4070248785211723E-3</v>
      </c>
      <c r="X4">
        <v>6.0582802715805503E-2</v>
      </c>
      <c r="Y4">
        <v>6.0029490099021601E-2</v>
      </c>
      <c r="Z4">
        <v>6.2620020203164706E-2</v>
      </c>
      <c r="AA4">
        <v>6.9054019459751398E-2</v>
      </c>
      <c r="AB4" s="1">
        <f>AVERAGE(X4:AA4)</f>
        <v>6.3071583119435809E-2</v>
      </c>
      <c r="AC4" s="1">
        <f>_xlfn.STDEV.P(X4:AA4)</f>
        <v>3.5861473573888074E-3</v>
      </c>
    </row>
    <row r="5" spans="1:37" x14ac:dyDescent="0.2">
      <c r="A5" t="s">
        <v>123</v>
      </c>
      <c r="B5" t="s">
        <v>119</v>
      </c>
      <c r="C5" t="s">
        <v>68</v>
      </c>
      <c r="D5" t="s">
        <v>40</v>
      </c>
      <c r="E5">
        <v>32</v>
      </c>
      <c r="F5">
        <v>1</v>
      </c>
      <c r="G5">
        <v>0</v>
      </c>
      <c r="J5">
        <v>0.82475373077022796</v>
      </c>
      <c r="K5">
        <v>0.96085272370805497</v>
      </c>
      <c r="L5">
        <v>0.90113267079904202</v>
      </c>
      <c r="M5">
        <v>1.28955119543098</v>
      </c>
      <c r="N5" s="1">
        <f t="shared" ref="N5:N11" si="0">AVERAGE(J5:M5)</f>
        <v>0.99407258017707623</v>
      </c>
      <c r="O5" s="1">
        <f t="shared" ref="O5:O11" si="1">_xlfn.STDEV.P(J5:M5)</f>
        <v>0.17728357965124919</v>
      </c>
      <c r="Q5">
        <v>0.73168693108050598</v>
      </c>
      <c r="R5">
        <v>0.68952272626218403</v>
      </c>
      <c r="S5">
        <v>0.817013744067699</v>
      </c>
      <c r="T5">
        <v>0.95369467679703002</v>
      </c>
      <c r="U5" s="1">
        <f t="shared" ref="U5:U11" si="2">AVERAGE(Q5:T5)</f>
        <v>0.79797951955185475</v>
      </c>
      <c r="V5" s="1">
        <f t="shared" ref="V5:V11" si="3">_xlfn.STDEV.P(Q5:T5)</f>
        <v>0.10095431540518597</v>
      </c>
      <c r="X5">
        <v>0.97933121984015103</v>
      </c>
      <c r="Y5">
        <v>0.97875727886972597</v>
      </c>
      <c r="Z5">
        <v>1.0222067452809001</v>
      </c>
      <c r="AA5">
        <v>1.0281819990199199</v>
      </c>
      <c r="AB5" s="1">
        <f t="shared" ref="AB5:AB11" si="4">AVERAGE(X5:AA5)</f>
        <v>1.0021193107526742</v>
      </c>
      <c r="AC5" s="1">
        <f t="shared" ref="AC5:AC11" si="5">_xlfn.STDEV.P(X5:AA5)</f>
        <v>2.3172453294691836E-2</v>
      </c>
    </row>
    <row r="6" spans="1:37" x14ac:dyDescent="0.2">
      <c r="A6" t="s">
        <v>124</v>
      </c>
      <c r="B6" t="s">
        <v>119</v>
      </c>
      <c r="C6" t="s">
        <v>68</v>
      </c>
      <c r="D6" t="s">
        <v>40</v>
      </c>
      <c r="E6">
        <v>32</v>
      </c>
      <c r="F6">
        <v>2</v>
      </c>
      <c r="G6">
        <v>0</v>
      </c>
      <c r="J6">
        <v>0.43635099722091902</v>
      </c>
      <c r="K6">
        <v>0.51859566793312695</v>
      </c>
      <c r="L6">
        <v>0.49790626622582201</v>
      </c>
      <c r="M6">
        <v>0.67750140011236304</v>
      </c>
      <c r="N6" s="1">
        <f t="shared" si="0"/>
        <v>0.53258858287305777</v>
      </c>
      <c r="O6" s="1">
        <f t="shared" si="1"/>
        <v>8.8966373210500521E-2</v>
      </c>
      <c r="Q6">
        <v>0.479080570627477</v>
      </c>
      <c r="R6">
        <v>0.40471041272167801</v>
      </c>
      <c r="S6">
        <v>0.46743501209254501</v>
      </c>
      <c r="T6">
        <v>0.53650335406279204</v>
      </c>
      <c r="U6" s="1">
        <f t="shared" si="2"/>
        <v>0.47193233737612306</v>
      </c>
      <c r="V6" s="1">
        <f t="shared" si="3"/>
        <v>4.6796171113457678E-2</v>
      </c>
      <c r="X6">
        <v>0.44681938531737297</v>
      </c>
      <c r="Y6">
        <v>0.45035257223539699</v>
      </c>
      <c r="Z6">
        <v>0.46764301754537502</v>
      </c>
      <c r="AA6">
        <v>0.48492415617801699</v>
      </c>
      <c r="AB6" s="1">
        <f t="shared" si="4"/>
        <v>0.46243478281904049</v>
      </c>
      <c r="AC6" s="1">
        <f t="shared" si="5"/>
        <v>1.5188137433262101E-2</v>
      </c>
    </row>
    <row r="7" spans="1:37" x14ac:dyDescent="0.2">
      <c r="A7" t="s">
        <v>125</v>
      </c>
      <c r="B7" t="s">
        <v>119</v>
      </c>
      <c r="C7" t="s">
        <v>68</v>
      </c>
      <c r="D7" t="s">
        <v>40</v>
      </c>
      <c r="E7">
        <v>33</v>
      </c>
      <c r="F7">
        <v>1</v>
      </c>
      <c r="G7">
        <v>0</v>
      </c>
      <c r="J7">
        <v>6.68016013642172E-2</v>
      </c>
      <c r="K7" t="s">
        <v>41</v>
      </c>
      <c r="L7">
        <v>8.6150132738084806E-2</v>
      </c>
      <c r="M7" t="s">
        <v>41</v>
      </c>
      <c r="N7" s="1">
        <f t="shared" si="0"/>
        <v>7.6475867051151003E-2</v>
      </c>
      <c r="O7" s="1">
        <f t="shared" si="1"/>
        <v>9.674265686933789E-3</v>
      </c>
      <c r="Q7" t="s">
        <v>41</v>
      </c>
      <c r="R7" t="s">
        <v>41</v>
      </c>
      <c r="S7" t="s">
        <v>41</v>
      </c>
      <c r="T7" t="s">
        <v>41</v>
      </c>
      <c r="U7" s="1" t="e">
        <f t="shared" si="2"/>
        <v>#DIV/0!</v>
      </c>
      <c r="V7" s="1" t="e">
        <f t="shared" si="3"/>
        <v>#DIV/0!</v>
      </c>
      <c r="X7">
        <v>8.2067396437537396E-2</v>
      </c>
      <c r="Y7">
        <v>7.8836083991064093E-2</v>
      </c>
      <c r="Z7">
        <v>8.2174981237921302E-2</v>
      </c>
      <c r="AA7">
        <v>6.7004282227426604E-2</v>
      </c>
      <c r="AB7" s="1">
        <f t="shared" si="4"/>
        <v>7.7520685973487352E-2</v>
      </c>
      <c r="AC7" s="1">
        <f t="shared" si="5"/>
        <v>6.2181198956605807E-3</v>
      </c>
    </row>
    <row r="8" spans="1:37" x14ac:dyDescent="0.2">
      <c r="A8" t="s">
        <v>126</v>
      </c>
      <c r="B8" t="s">
        <v>119</v>
      </c>
      <c r="C8" t="s">
        <v>68</v>
      </c>
      <c r="D8" t="s">
        <v>40</v>
      </c>
      <c r="E8">
        <v>34</v>
      </c>
      <c r="F8">
        <v>1</v>
      </c>
      <c r="G8">
        <v>0</v>
      </c>
      <c r="J8">
        <v>2.4394496942215498</v>
      </c>
      <c r="K8">
        <v>2.7855910493391201</v>
      </c>
      <c r="L8">
        <v>2.1769356048900899</v>
      </c>
      <c r="M8">
        <v>2.9308928770985498</v>
      </c>
      <c r="N8" s="1">
        <f t="shared" si="0"/>
        <v>2.5832173063873274</v>
      </c>
      <c r="O8" s="1">
        <f t="shared" si="1"/>
        <v>0.29477422783591389</v>
      </c>
      <c r="Q8">
        <v>1.93562632960506</v>
      </c>
      <c r="R8">
        <v>1.7203790078557999</v>
      </c>
      <c r="S8">
        <v>1.8669324591215599</v>
      </c>
      <c r="T8">
        <v>2.1465100904542198</v>
      </c>
      <c r="U8" s="1">
        <f t="shared" si="2"/>
        <v>1.9173619717591599</v>
      </c>
      <c r="V8" s="1">
        <f t="shared" si="3"/>
        <v>0.15345021251372271</v>
      </c>
      <c r="X8">
        <v>2.9094430686620401</v>
      </c>
      <c r="Y8">
        <v>2.8716855442346501</v>
      </c>
      <c r="Z8">
        <v>2.5566821662049501</v>
      </c>
      <c r="AA8">
        <v>2.50508748408186</v>
      </c>
      <c r="AB8" s="1">
        <f t="shared" si="4"/>
        <v>2.7107245657958754</v>
      </c>
      <c r="AC8" s="1">
        <f t="shared" si="5"/>
        <v>0.1812547587023059</v>
      </c>
    </row>
    <row r="9" spans="1:37" x14ac:dyDescent="0.2">
      <c r="A9" t="s">
        <v>127</v>
      </c>
      <c r="B9" t="s">
        <v>119</v>
      </c>
      <c r="C9" t="s">
        <v>68</v>
      </c>
      <c r="D9" t="s">
        <v>40</v>
      </c>
      <c r="E9">
        <v>34</v>
      </c>
      <c r="F9">
        <v>2</v>
      </c>
      <c r="G9">
        <v>0</v>
      </c>
      <c r="J9">
        <v>2.5562822900916</v>
      </c>
      <c r="K9">
        <v>2.5653277270496</v>
      </c>
      <c r="L9">
        <v>2.1413101217979702</v>
      </c>
      <c r="M9">
        <v>2.8392788324875702</v>
      </c>
      <c r="N9" s="1">
        <f t="shared" si="0"/>
        <v>2.5255497428566853</v>
      </c>
      <c r="O9" s="1">
        <f t="shared" si="1"/>
        <v>0.24929540988452176</v>
      </c>
      <c r="Q9">
        <v>2.0288298128783699</v>
      </c>
      <c r="R9">
        <v>1.8576865803090299</v>
      </c>
      <c r="S9">
        <v>2.07879981425969</v>
      </c>
      <c r="T9">
        <v>2.2155405839303399</v>
      </c>
      <c r="U9" s="1">
        <f t="shared" si="2"/>
        <v>2.0452141978443574</v>
      </c>
      <c r="V9" s="1">
        <f t="shared" si="3"/>
        <v>0.12803722782485841</v>
      </c>
      <c r="X9">
        <v>2.6014055909452898</v>
      </c>
      <c r="Y9">
        <v>2.5848129064606198</v>
      </c>
      <c r="Z9">
        <v>2.2741176563605801</v>
      </c>
      <c r="AA9">
        <v>2.21802533849635</v>
      </c>
      <c r="AB9" s="1">
        <f t="shared" si="4"/>
        <v>2.4195903730657098</v>
      </c>
      <c r="AC9" s="1">
        <f t="shared" si="5"/>
        <v>0.17474698385133108</v>
      </c>
    </row>
    <row r="10" spans="1:37" x14ac:dyDescent="0.2">
      <c r="A10" t="s">
        <v>128</v>
      </c>
      <c r="B10" t="s">
        <v>119</v>
      </c>
      <c r="C10" t="s">
        <v>68</v>
      </c>
      <c r="D10" t="s">
        <v>40</v>
      </c>
      <c r="E10">
        <v>36</v>
      </c>
      <c r="F10">
        <v>1</v>
      </c>
      <c r="G10">
        <v>0</v>
      </c>
      <c r="J10">
        <v>3.8695323136283599E-2</v>
      </c>
      <c r="K10" t="s">
        <v>41</v>
      </c>
      <c r="L10" t="s">
        <v>41</v>
      </c>
      <c r="M10" t="s">
        <v>41</v>
      </c>
      <c r="N10" s="1">
        <f t="shared" si="0"/>
        <v>3.8695323136283599E-2</v>
      </c>
      <c r="O10" s="1">
        <f t="shared" si="1"/>
        <v>0</v>
      </c>
      <c r="Q10" t="s">
        <v>41</v>
      </c>
      <c r="R10">
        <v>5.0610264043461799E-2</v>
      </c>
      <c r="S10" t="s">
        <v>41</v>
      </c>
      <c r="T10" t="s">
        <v>41</v>
      </c>
      <c r="U10" s="1">
        <f t="shared" si="2"/>
        <v>5.0610264043461799E-2</v>
      </c>
      <c r="V10" s="1">
        <f t="shared" si="3"/>
        <v>0</v>
      </c>
      <c r="X10">
        <v>5.2451194487297098E-2</v>
      </c>
      <c r="Y10">
        <v>4.4942333151412002E-2</v>
      </c>
      <c r="Z10">
        <v>2.8788923215981501E-2</v>
      </c>
      <c r="AA10" t="s">
        <v>41</v>
      </c>
      <c r="AB10" s="1">
        <f t="shared" si="4"/>
        <v>4.206081695156353E-2</v>
      </c>
      <c r="AC10" s="1">
        <f t="shared" si="5"/>
        <v>9.8726262003185437E-3</v>
      </c>
    </row>
    <row r="11" spans="1:37" x14ac:dyDescent="0.2">
      <c r="A11" t="s">
        <v>129</v>
      </c>
      <c r="B11" t="s">
        <v>119</v>
      </c>
      <c r="C11" t="s">
        <v>68</v>
      </c>
      <c r="D11" t="s">
        <v>40</v>
      </c>
      <c r="E11">
        <v>36</v>
      </c>
      <c r="F11">
        <v>2</v>
      </c>
      <c r="G11">
        <v>0</v>
      </c>
      <c r="J11">
        <v>6.4723918202809594E-2</v>
      </c>
      <c r="K11">
        <v>6.0687211313969501E-2</v>
      </c>
      <c r="L11">
        <v>4.8279839426917402E-2</v>
      </c>
      <c r="M11" t="s">
        <v>41</v>
      </c>
      <c r="N11" s="1">
        <f t="shared" si="0"/>
        <v>5.7896989647898835E-2</v>
      </c>
      <c r="O11" s="1">
        <f t="shared" si="1"/>
        <v>6.9971867873831811E-3</v>
      </c>
      <c r="Q11" t="s">
        <v>41</v>
      </c>
      <c r="R11">
        <v>8.7182031289983503E-2</v>
      </c>
      <c r="S11" t="s">
        <v>41</v>
      </c>
      <c r="T11" t="s">
        <v>41</v>
      </c>
      <c r="U11" s="1">
        <f t="shared" si="2"/>
        <v>8.7182031289983503E-2</v>
      </c>
      <c r="V11" s="1">
        <f t="shared" si="3"/>
        <v>0</v>
      </c>
      <c r="X11">
        <v>5.2869893222541597E-2</v>
      </c>
      <c r="Y11">
        <v>5.6865523367938903E-2</v>
      </c>
      <c r="Z11">
        <v>4.2249585000501903E-2</v>
      </c>
      <c r="AA11" t="s">
        <v>41</v>
      </c>
      <c r="AB11" s="1">
        <f t="shared" si="4"/>
        <v>5.0661667196994137E-2</v>
      </c>
      <c r="AC11" s="1">
        <f t="shared" si="5"/>
        <v>6.1678526909078116E-3</v>
      </c>
    </row>
    <row r="12" spans="1:37" s="3" customFormat="1" x14ac:dyDescent="0.2"/>
    <row r="13" spans="1:37" x14ac:dyDescent="0.2">
      <c r="A13" t="s">
        <v>195</v>
      </c>
      <c r="J13">
        <f>SUM(J3:J10)</f>
        <v>6.418034877990265</v>
      </c>
      <c r="K13">
        <f t="shared" ref="K13:M13" si="6">SUM(K3:K10)</f>
        <v>6.8303671680299018</v>
      </c>
      <c r="L13">
        <f t="shared" si="6"/>
        <v>5.8760303397501552</v>
      </c>
      <c r="M13">
        <f t="shared" si="6"/>
        <v>7.7372243051294625</v>
      </c>
      <c r="N13" s="1">
        <f t="shared" ref="N13" si="7">AVERAGE(J13:M13)</f>
        <v>6.7154141727249463</v>
      </c>
      <c r="O13" s="1">
        <f t="shared" ref="O13" si="8">_xlfn.STDEV.P(J13:M13)</f>
        <v>0.68013046575830838</v>
      </c>
      <c r="P13" s="3"/>
      <c r="Q13">
        <f>SUM(Q3:Q10)</f>
        <v>5.2394493873186327</v>
      </c>
      <c r="R13">
        <f t="shared" ref="R13:T13" si="9">SUM(R3:R10)</f>
        <v>4.7803630950163623</v>
      </c>
      <c r="S13">
        <f t="shared" si="9"/>
        <v>5.2957480041993996</v>
      </c>
      <c r="T13">
        <f t="shared" si="9"/>
        <v>5.9219547855406809</v>
      </c>
      <c r="U13" s="1">
        <f t="shared" ref="U13" si="10">AVERAGE(Q13:T13)</f>
        <v>5.3093788180187689</v>
      </c>
      <c r="V13" s="1">
        <f t="shared" ref="V13" si="11">_xlfn.STDEV.P(Q13:T13)</f>
        <v>0.40625819238896255</v>
      </c>
      <c r="W13" s="3"/>
      <c r="X13">
        <f>SUM(X3:X10)</f>
        <v>7.132100658405494</v>
      </c>
      <c r="Y13">
        <f t="shared" ref="Y13:AA13" si="12">SUM(Y3:Y10)</f>
        <v>7.0694162090418908</v>
      </c>
      <c r="Z13">
        <f t="shared" si="12"/>
        <v>6.4942335100488728</v>
      </c>
      <c r="AA13">
        <f t="shared" si="12"/>
        <v>6.3722772794633249</v>
      </c>
      <c r="AB13" s="1">
        <f t="shared" ref="AB13" si="13">AVERAGE(X13:AA13)</f>
        <v>6.7670069142398956</v>
      </c>
      <c r="AC13" s="1">
        <f t="shared" ref="AC13" si="14">_xlfn.STDEV.P(X13:AA13)</f>
        <v>0.33725422095812957</v>
      </c>
      <c r="AD13" s="3"/>
      <c r="AE13" s="3"/>
      <c r="AF13" s="3"/>
      <c r="AG13" s="3"/>
      <c r="AH13" s="3"/>
      <c r="AI13" s="3"/>
      <c r="AJ13" s="3"/>
      <c r="AK13" s="3"/>
    </row>
    <row r="14" spans="1:37" x14ac:dyDescent="0.2">
      <c r="I14" s="4"/>
    </row>
    <row r="15" spans="1:37" x14ac:dyDescent="0.2">
      <c r="A15" s="1" t="s">
        <v>197</v>
      </c>
      <c r="I15" s="4"/>
      <c r="J15" t="s">
        <v>34</v>
      </c>
      <c r="K15" t="s">
        <v>34</v>
      </c>
      <c r="L15" t="s">
        <v>34</v>
      </c>
      <c r="M15" t="s">
        <v>34</v>
      </c>
      <c r="N15" s="1" t="s">
        <v>190</v>
      </c>
      <c r="O15" s="1" t="s">
        <v>191</v>
      </c>
      <c r="Q15" t="s">
        <v>35</v>
      </c>
      <c r="R15" t="s">
        <v>35</v>
      </c>
      <c r="S15" t="s">
        <v>35</v>
      </c>
      <c r="T15" t="s">
        <v>35</v>
      </c>
      <c r="U15" s="1" t="s">
        <v>190</v>
      </c>
      <c r="V15" s="1" t="s">
        <v>191</v>
      </c>
      <c r="X15" t="s">
        <v>36</v>
      </c>
      <c r="Y15" t="s">
        <v>36</v>
      </c>
      <c r="Z15" t="s">
        <v>36</v>
      </c>
      <c r="AA15" t="s">
        <v>36</v>
      </c>
      <c r="AB15" s="1" t="s">
        <v>190</v>
      </c>
      <c r="AC15" s="1" t="s">
        <v>191</v>
      </c>
    </row>
    <row r="16" spans="1:37" x14ac:dyDescent="0.2">
      <c r="A16" t="s">
        <v>121</v>
      </c>
      <c r="B16" t="s">
        <v>119</v>
      </c>
      <c r="C16" t="s">
        <v>68</v>
      </c>
      <c r="D16" t="s">
        <v>40</v>
      </c>
      <c r="E16">
        <v>30</v>
      </c>
      <c r="F16">
        <v>1</v>
      </c>
      <c r="G16">
        <v>0</v>
      </c>
      <c r="I16" s="4"/>
      <c r="J16">
        <f>IF(ISNUMBER(J4),(J4/J$13*100),"")</f>
        <v>0.86788623378297558</v>
      </c>
      <c r="K16" t="str">
        <f t="shared" ref="K16:M16" si="15">IF(ISNUMBER(K4),(K4/K$13*100),"")</f>
        <v/>
      </c>
      <c r="L16">
        <f t="shared" si="15"/>
        <v>1.235452152247269</v>
      </c>
      <c r="M16" t="str">
        <f t="shared" si="15"/>
        <v/>
      </c>
      <c r="N16" s="1">
        <f>AVERAGE(J16:M16)</f>
        <v>1.0516691930151223</v>
      </c>
      <c r="O16" s="1">
        <f>_xlfn.STDEV.P(J16:M16)</f>
        <v>0.18378295923214721</v>
      </c>
      <c r="Q16">
        <f>IF(ISNUMBER(Q4),(Q4/Q$13*100),"")</f>
        <v>1.2258109274358082</v>
      </c>
      <c r="R16">
        <f t="shared" ref="R16:T16" si="16">IF(ISNUMBER(R4),(R4/R$13*100),"")</f>
        <v>1.2018774030806514</v>
      </c>
      <c r="S16">
        <f t="shared" si="16"/>
        <v>1.2381060164855482</v>
      </c>
      <c r="T16">
        <f t="shared" si="16"/>
        <v>1.1770789008132312</v>
      </c>
      <c r="U16" s="1">
        <f>AVERAGE(Q16:T16)</f>
        <v>1.2107183119538096</v>
      </c>
      <c r="V16" s="1">
        <f>_xlfn.STDEV.P(Q16:T16)</f>
        <v>2.3386133996417823E-2</v>
      </c>
      <c r="X16">
        <f>IF(ISNUMBER(X4),(X4/X$13*100),"")</f>
        <v>0.8494384139742337</v>
      </c>
      <c r="Y16">
        <f t="shared" ref="Y16:AA16" si="17">IF(ISNUMBER(Y4),(Y4/Y$13*100),"")</f>
        <v>0.84914352648020586</v>
      </c>
      <c r="Z16">
        <f t="shared" si="17"/>
        <v>0.96424035425072741</v>
      </c>
      <c r="AA16">
        <f t="shared" si="17"/>
        <v>1.0836631306409057</v>
      </c>
      <c r="AB16" s="1">
        <f>AVERAGE(X16:AA16)</f>
        <v>0.93662135633651822</v>
      </c>
      <c r="AC16" s="1">
        <f>_xlfn.STDEV.P(X16:AA16)</f>
        <v>9.7001712087574063E-2</v>
      </c>
    </row>
    <row r="17" spans="1:29" x14ac:dyDescent="0.2">
      <c r="A17" t="s">
        <v>123</v>
      </c>
      <c r="B17" t="s">
        <v>119</v>
      </c>
      <c r="C17" t="s">
        <v>68</v>
      </c>
      <c r="D17" t="s">
        <v>40</v>
      </c>
      <c r="E17">
        <v>32</v>
      </c>
      <c r="F17">
        <v>1</v>
      </c>
      <c r="G17">
        <v>0</v>
      </c>
      <c r="I17" s="4"/>
      <c r="J17">
        <f t="shared" ref="J17:M17" si="18">IF(ISNUMBER(J5),(J5/J$13*100),"")</f>
        <v>12.850564798246941</v>
      </c>
      <c r="K17">
        <f t="shared" si="18"/>
        <v>14.067365634535806</v>
      </c>
      <c r="L17">
        <f t="shared" si="18"/>
        <v>15.335738903576827</v>
      </c>
      <c r="M17">
        <f t="shared" si="18"/>
        <v>16.666845170509799</v>
      </c>
      <c r="N17" s="1">
        <f t="shared" ref="N17:N23" si="19">AVERAGE(J17:M17)</f>
        <v>14.730128626717342</v>
      </c>
      <c r="O17" s="1">
        <f t="shared" ref="O17:O23" si="20">_xlfn.STDEV.P(J17:M17)</f>
        <v>1.4221154794475162</v>
      </c>
      <c r="Q17">
        <f t="shared" ref="Q17:T17" si="21">IF(ISNUMBER(Q5),(Q5/Q$13*100),"")</f>
        <v>13.964958471618289</v>
      </c>
      <c r="R17">
        <f t="shared" si="21"/>
        <v>14.424065966474958</v>
      </c>
      <c r="S17">
        <f t="shared" si="21"/>
        <v>15.427730764753667</v>
      </c>
      <c r="T17">
        <f t="shared" si="21"/>
        <v>16.104389704656562</v>
      </c>
      <c r="U17" s="1">
        <f t="shared" ref="U17:U23" si="22">AVERAGE(Q17:T17)</f>
        <v>14.980286226875869</v>
      </c>
      <c r="V17" s="1">
        <f t="shared" ref="V17:V23" si="23">_xlfn.STDEV.P(Q17:T17)</f>
        <v>0.83727036731156612</v>
      </c>
      <c r="X17">
        <f t="shared" ref="X17:AA17" si="24">IF(ISNUMBER(X5),(X5/X$13*100),"")</f>
        <v>13.731315172703937</v>
      </c>
      <c r="Y17">
        <f t="shared" si="24"/>
        <v>13.844951972383242</v>
      </c>
      <c r="Z17">
        <f t="shared" si="24"/>
        <v>15.740221593498067</v>
      </c>
      <c r="AA17">
        <f t="shared" si="24"/>
        <v>16.135236335894561</v>
      </c>
      <c r="AB17" s="1">
        <f t="shared" ref="AB17:AB23" si="25">AVERAGE(X17:AA17)</f>
        <v>14.862931268619953</v>
      </c>
      <c r="AC17" s="1">
        <f t="shared" ref="AC17:AC23" si="26">_xlfn.STDEV.P(X17:AA17)</f>
        <v>1.0845777213321535</v>
      </c>
    </row>
    <row r="18" spans="1:29" x14ac:dyDescent="0.2">
      <c r="A18" t="s">
        <v>124</v>
      </c>
      <c r="B18" t="s">
        <v>119</v>
      </c>
      <c r="C18" t="s">
        <v>68</v>
      </c>
      <c r="D18" t="s">
        <v>40</v>
      </c>
      <c r="E18">
        <v>32</v>
      </c>
      <c r="F18">
        <v>2</v>
      </c>
      <c r="G18">
        <v>0</v>
      </c>
      <c r="I18" s="4"/>
      <c r="J18">
        <f t="shared" ref="J18:M18" si="27">IF(ISNUMBER(J6),(J6/J$13*100),"")</f>
        <v>6.7988255831597693</v>
      </c>
      <c r="K18">
        <f t="shared" si="27"/>
        <v>7.5925005958750917</v>
      </c>
      <c r="L18">
        <f t="shared" si="27"/>
        <v>8.4735142168614583</v>
      </c>
      <c r="M18">
        <f t="shared" si="27"/>
        <v>8.7563882523504883</v>
      </c>
      <c r="N18" s="1">
        <f t="shared" si="19"/>
        <v>7.9053071620617015</v>
      </c>
      <c r="O18" s="1">
        <f t="shared" si="20"/>
        <v>0.76963428192715899</v>
      </c>
      <c r="Q18">
        <f t="shared" ref="Q18:T18" si="28">IF(ISNUMBER(Q6),(Q6/Q$13*100),"")</f>
        <v>9.1437197921412441</v>
      </c>
      <c r="R18">
        <f t="shared" si="28"/>
        <v>8.4661019399048971</v>
      </c>
      <c r="S18">
        <f t="shared" si="28"/>
        <v>8.8266097956677765</v>
      </c>
      <c r="T18">
        <f t="shared" si="28"/>
        <v>9.0595651856840149</v>
      </c>
      <c r="U18" s="1">
        <f t="shared" si="22"/>
        <v>8.873999178349484</v>
      </c>
      <c r="V18" s="1">
        <f t="shared" si="23"/>
        <v>0.26258801538910553</v>
      </c>
      <c r="X18">
        <f t="shared" ref="X18:AA18" si="29">IF(ISNUMBER(X6),(X6/X$13*100),"")</f>
        <v>6.2649057650466089</v>
      </c>
      <c r="Y18">
        <f t="shared" si="29"/>
        <v>6.3704351097533225</v>
      </c>
      <c r="Z18">
        <f t="shared" si="29"/>
        <v>7.2008962539115071</v>
      </c>
      <c r="AA18">
        <f t="shared" si="29"/>
        <v>7.6099035699660798</v>
      </c>
      <c r="AB18" s="1">
        <f t="shared" si="25"/>
        <v>6.8615351746693793</v>
      </c>
      <c r="AC18" s="1">
        <f t="shared" si="26"/>
        <v>0.56399625959989996</v>
      </c>
    </row>
    <row r="19" spans="1:29" x14ac:dyDescent="0.2">
      <c r="A19" t="s">
        <v>125</v>
      </c>
      <c r="B19" t="s">
        <v>119</v>
      </c>
      <c r="C19" t="s">
        <v>68</v>
      </c>
      <c r="D19" t="s">
        <v>40</v>
      </c>
      <c r="E19">
        <v>33</v>
      </c>
      <c r="F19">
        <v>1</v>
      </c>
      <c r="G19">
        <v>0</v>
      </c>
      <c r="I19" s="4"/>
      <c r="J19">
        <f t="shared" ref="J19:M19" si="30">IF(ISNUMBER(J7),(J7/J$13*100),"")</f>
        <v>1.0408419809824307</v>
      </c>
      <c r="K19" t="str">
        <f t="shared" si="30"/>
        <v/>
      </c>
      <c r="L19">
        <f t="shared" si="30"/>
        <v>1.4661281129761465</v>
      </c>
      <c r="M19" t="str">
        <f t="shared" si="30"/>
        <v/>
      </c>
      <c r="N19" s="1">
        <f t="shared" si="19"/>
        <v>1.2534850469792886</v>
      </c>
      <c r="O19" s="1">
        <f t="shared" si="20"/>
        <v>0.21264306599685781</v>
      </c>
      <c r="Q19" t="str">
        <f t="shared" ref="Q19:T19" si="31">IF(ISNUMBER(Q7),(Q7/Q$13*100),"")</f>
        <v/>
      </c>
      <c r="R19" t="str">
        <f t="shared" si="31"/>
        <v/>
      </c>
      <c r="S19" t="str">
        <f t="shared" si="31"/>
        <v/>
      </c>
      <c r="T19" t="str">
        <f t="shared" si="31"/>
        <v/>
      </c>
      <c r="U19" s="1" t="e">
        <f t="shared" si="22"/>
        <v>#DIV/0!</v>
      </c>
      <c r="V19" s="1" t="e">
        <f t="shared" si="23"/>
        <v>#DIV/0!</v>
      </c>
      <c r="X19">
        <f t="shared" ref="X19:AA19" si="32">IF(ISNUMBER(X7),(X7/X$13*100),"")</f>
        <v>1.1506763626620631</v>
      </c>
      <c r="Y19">
        <f t="shared" si="32"/>
        <v>1.1151710644824044</v>
      </c>
      <c r="Z19">
        <f t="shared" si="32"/>
        <v>1.2653530414446537</v>
      </c>
      <c r="AA19">
        <f t="shared" si="32"/>
        <v>1.0514966516502515</v>
      </c>
      <c r="AB19" s="1">
        <f t="shared" si="25"/>
        <v>1.1456742800598432</v>
      </c>
      <c r="AC19" s="1">
        <f t="shared" si="26"/>
        <v>7.7697970710921188E-2</v>
      </c>
    </row>
    <row r="20" spans="1:29" x14ac:dyDescent="0.2">
      <c r="A20" t="s">
        <v>126</v>
      </c>
      <c r="B20" t="s">
        <v>119</v>
      </c>
      <c r="C20" t="s">
        <v>68</v>
      </c>
      <c r="D20" t="s">
        <v>40</v>
      </c>
      <c r="E20">
        <v>34</v>
      </c>
      <c r="F20">
        <v>1</v>
      </c>
      <c r="G20">
        <v>0</v>
      </c>
      <c r="I20" s="4"/>
      <c r="J20">
        <f t="shared" ref="J20:M20" si="33">IF(ISNUMBER(J8),(J8/J$13*100),"")</f>
        <v>38.009293196384689</v>
      </c>
      <c r="K20">
        <f t="shared" si="33"/>
        <v>40.782449622581183</v>
      </c>
      <c r="L20">
        <f t="shared" si="33"/>
        <v>37.047725743748487</v>
      </c>
      <c r="M20">
        <f t="shared" si="33"/>
        <v>37.880417595693693</v>
      </c>
      <c r="N20" s="1">
        <f t="shared" si="19"/>
        <v>38.429971539602015</v>
      </c>
      <c r="O20" s="1">
        <f t="shared" si="20"/>
        <v>1.407456604727954</v>
      </c>
      <c r="Q20">
        <f t="shared" ref="Q20:T20" si="34">IF(ISNUMBER(Q8),(Q8/Q$13*100),"")</f>
        <v>36.943315728747713</v>
      </c>
      <c r="R20">
        <f t="shared" si="34"/>
        <v>35.988458902825485</v>
      </c>
      <c r="S20">
        <f t="shared" si="34"/>
        <v>35.253423267895826</v>
      </c>
      <c r="T20">
        <f t="shared" si="34"/>
        <v>36.246647740290726</v>
      </c>
      <c r="U20" s="1">
        <f t="shared" si="22"/>
        <v>36.107961409939939</v>
      </c>
      <c r="V20" s="1">
        <f t="shared" si="23"/>
        <v>0.60447643080433922</v>
      </c>
      <c r="X20">
        <f t="shared" ref="X20:AA20" si="35">IF(ISNUMBER(X8),(X8/X$13*100),"")</f>
        <v>40.793634414471327</v>
      </c>
      <c r="Y20">
        <f t="shared" si="35"/>
        <v>40.62125441930722</v>
      </c>
      <c r="Z20">
        <f t="shared" si="35"/>
        <v>39.36849764100505</v>
      </c>
      <c r="AA20">
        <f t="shared" si="35"/>
        <v>39.312279962381666</v>
      </c>
      <c r="AB20" s="1">
        <f t="shared" si="25"/>
        <v>40.023916609291319</v>
      </c>
      <c r="AC20" s="1">
        <f t="shared" si="26"/>
        <v>0.68652725730665176</v>
      </c>
    </row>
    <row r="21" spans="1:29" x14ac:dyDescent="0.2">
      <c r="A21" t="s">
        <v>127</v>
      </c>
      <c r="B21" t="s">
        <v>119</v>
      </c>
      <c r="C21" t="s">
        <v>68</v>
      </c>
      <c r="D21" t="s">
        <v>40</v>
      </c>
      <c r="E21">
        <v>34</v>
      </c>
      <c r="F21">
        <v>2</v>
      </c>
      <c r="G21">
        <v>0</v>
      </c>
      <c r="I21" s="4"/>
      <c r="J21">
        <f t="shared" ref="J21:M21" si="36">IF(ISNUMBER(J9),(J9/J$13*100),"")</f>
        <v>39.829672768809743</v>
      </c>
      <c r="K21">
        <f t="shared" si="36"/>
        <v>37.557684147007912</v>
      </c>
      <c r="L21">
        <f t="shared" si="36"/>
        <v>36.441440870589808</v>
      </c>
      <c r="M21">
        <f t="shared" si="36"/>
        <v>36.696348981446029</v>
      </c>
      <c r="N21" s="1">
        <f t="shared" si="19"/>
        <v>37.631286691963375</v>
      </c>
      <c r="O21" s="1">
        <f t="shared" si="20"/>
        <v>1.3349307359076203</v>
      </c>
      <c r="Q21">
        <f t="shared" ref="Q21:T21" si="37">IF(ISNUMBER(Q9),(Q9/Q$13*100),"")</f>
        <v>38.722195080056956</v>
      </c>
      <c r="R21">
        <f t="shared" si="37"/>
        <v>38.860784074032175</v>
      </c>
      <c r="S21">
        <f t="shared" si="37"/>
        <v>39.254130155197196</v>
      </c>
      <c r="T21">
        <f t="shared" si="37"/>
        <v>37.412318468555455</v>
      </c>
      <c r="U21" s="1">
        <f t="shared" si="22"/>
        <v>38.562356944460447</v>
      </c>
      <c r="V21" s="1">
        <f t="shared" si="23"/>
        <v>0.69205231962805669</v>
      </c>
      <c r="X21">
        <f t="shared" ref="X21:AA21" si="38">IF(ISNUMBER(X9),(X9/X$13*100),"")</f>
        <v>36.474605667257642</v>
      </c>
      <c r="Y21">
        <f t="shared" si="38"/>
        <v>36.563314848468039</v>
      </c>
      <c r="Z21">
        <f t="shared" si="38"/>
        <v>35.017491330450575</v>
      </c>
      <c r="AA21">
        <f t="shared" si="38"/>
        <v>34.80742034946654</v>
      </c>
      <c r="AB21" s="1">
        <f t="shared" si="25"/>
        <v>35.715708048910699</v>
      </c>
      <c r="AC21" s="1">
        <f t="shared" si="26"/>
        <v>0.80728805464457454</v>
      </c>
    </row>
    <row r="22" spans="1:29" x14ac:dyDescent="0.2">
      <c r="A22" t="s">
        <v>128</v>
      </c>
      <c r="B22" t="s">
        <v>119</v>
      </c>
      <c r="C22" t="s">
        <v>68</v>
      </c>
      <c r="D22" t="s">
        <v>40</v>
      </c>
      <c r="E22">
        <v>36</v>
      </c>
      <c r="F22">
        <v>1</v>
      </c>
      <c r="G22">
        <v>0</v>
      </c>
      <c r="I22" s="4"/>
      <c r="J22">
        <f t="shared" ref="J22:M22" si="39">IF(ISNUMBER(J10),(J10/J$13*100),"")</f>
        <v>0.6029154386334622</v>
      </c>
      <c r="K22" t="str">
        <f t="shared" si="39"/>
        <v/>
      </c>
      <c r="L22" t="str">
        <f t="shared" si="39"/>
        <v/>
      </c>
      <c r="M22" t="str">
        <f t="shared" si="39"/>
        <v/>
      </c>
      <c r="N22" s="1">
        <f t="shared" si="19"/>
        <v>0.6029154386334622</v>
      </c>
      <c r="O22" s="1">
        <f t="shared" si="20"/>
        <v>0</v>
      </c>
      <c r="Q22" t="str">
        <f t="shared" ref="Q22:T22" si="40">IF(ISNUMBER(Q10),(Q10/Q$13*100),"")</f>
        <v/>
      </c>
      <c r="R22">
        <f t="shared" si="40"/>
        <v>1.0587117136818365</v>
      </c>
      <c r="S22" t="str">
        <f t="shared" si="40"/>
        <v/>
      </c>
      <c r="T22" t="str">
        <f t="shared" si="40"/>
        <v/>
      </c>
      <c r="U22" s="1">
        <f t="shared" si="22"/>
        <v>1.0587117136818365</v>
      </c>
      <c r="V22" s="1">
        <f t="shared" si="23"/>
        <v>0</v>
      </c>
      <c r="X22">
        <f t="shared" ref="X22:AA22" si="41">IF(ISNUMBER(X10),(X10/X$13*100),"")</f>
        <v>0.73542420388418195</v>
      </c>
      <c r="Y22">
        <f t="shared" si="41"/>
        <v>0.63572905912556221</v>
      </c>
      <c r="Z22">
        <f t="shared" si="41"/>
        <v>0.443299785439419</v>
      </c>
      <c r="AA22" t="str">
        <f t="shared" si="41"/>
        <v/>
      </c>
      <c r="AB22" s="1">
        <f t="shared" si="25"/>
        <v>0.6048176828163877</v>
      </c>
      <c r="AC22" s="1">
        <f t="shared" si="26"/>
        <v>0.12124576652930524</v>
      </c>
    </row>
    <row r="23" spans="1:29" x14ac:dyDescent="0.2">
      <c r="A23" t="s">
        <v>129</v>
      </c>
      <c r="B23" t="s">
        <v>119</v>
      </c>
      <c r="C23" t="s">
        <v>68</v>
      </c>
      <c r="D23" t="s">
        <v>40</v>
      </c>
      <c r="E23">
        <v>36</v>
      </c>
      <c r="F23">
        <v>2</v>
      </c>
      <c r="G23">
        <v>0</v>
      </c>
      <c r="I23" s="4"/>
      <c r="J23">
        <f t="shared" ref="J23:M23" si="42">IF(ISNUMBER(J11),(J11/J$13*100),"")</f>
        <v>1.0084694058732999</v>
      </c>
      <c r="K23">
        <f t="shared" si="42"/>
        <v>0.88849120143966798</v>
      </c>
      <c r="L23">
        <f t="shared" si="42"/>
        <v>0.82164040407201544</v>
      </c>
      <c r="M23" t="str">
        <f t="shared" si="42"/>
        <v/>
      </c>
      <c r="N23" s="1">
        <f t="shared" si="19"/>
        <v>0.9062003371283277</v>
      </c>
      <c r="O23" s="1">
        <f t="shared" si="20"/>
        <v>7.7293721580499297E-2</v>
      </c>
      <c r="Q23" t="str">
        <f t="shared" ref="Q23:T23" si="43">IF(ISNUMBER(Q11),(Q11/Q$13*100),"")</f>
        <v/>
      </c>
      <c r="R23">
        <f t="shared" si="43"/>
        <v>1.8237533333163074</v>
      </c>
      <c r="S23" t="str">
        <f t="shared" si="43"/>
        <v/>
      </c>
      <c r="T23" t="str">
        <f t="shared" si="43"/>
        <v/>
      </c>
      <c r="U23" s="1">
        <f t="shared" si="22"/>
        <v>1.8237533333163074</v>
      </c>
      <c r="V23" s="1">
        <f t="shared" si="23"/>
        <v>0</v>
      </c>
      <c r="X23">
        <f t="shared" ref="X23:AA23" si="44">IF(ISNUMBER(X11),(X11/X$13*100),"")</f>
        <v>0.74129482679457293</v>
      </c>
      <c r="Y23">
        <f t="shared" si="44"/>
        <v>0.8043878261858034</v>
      </c>
      <c r="Z23">
        <f t="shared" si="44"/>
        <v>0.65057077074803171</v>
      </c>
      <c r="AA23" t="str">
        <f t="shared" si="44"/>
        <v/>
      </c>
      <c r="AB23" s="1">
        <f t="shared" si="25"/>
        <v>0.73208447457613601</v>
      </c>
      <c r="AC23" s="1">
        <f t="shared" si="26"/>
        <v>6.3132371922690514E-2</v>
      </c>
    </row>
    <row r="24" spans="1:29" x14ac:dyDescent="0.2">
      <c r="I24" t="s">
        <v>193</v>
      </c>
      <c r="J24">
        <f t="shared" ref="J24:M24" si="45">IF(ISNUMBER(J13),(J13/J$13*100),"")</f>
        <v>100</v>
      </c>
      <c r="K24">
        <f t="shared" si="45"/>
        <v>100</v>
      </c>
      <c r="L24">
        <f t="shared" si="45"/>
        <v>100</v>
      </c>
      <c r="M24">
        <f t="shared" si="45"/>
        <v>100</v>
      </c>
      <c r="N24" s="1"/>
      <c r="O24" s="1"/>
      <c r="Q24">
        <f t="shared" ref="Q24:T24" si="46">IF(ISNUMBER(Q13),(Q13/Q$13*100),"")</f>
        <v>100</v>
      </c>
      <c r="R24">
        <f t="shared" si="46"/>
        <v>100</v>
      </c>
      <c r="S24">
        <f t="shared" si="46"/>
        <v>100</v>
      </c>
      <c r="T24">
        <f t="shared" si="46"/>
        <v>100</v>
      </c>
      <c r="U24" s="1"/>
      <c r="V24" s="1"/>
      <c r="X24">
        <f t="shared" ref="X24:AA24" si="47">IF(ISNUMBER(X13),(X13/X$13*100),"")</f>
        <v>100</v>
      </c>
      <c r="Y24">
        <f t="shared" si="47"/>
        <v>100</v>
      </c>
      <c r="Z24">
        <f t="shared" si="47"/>
        <v>100</v>
      </c>
      <c r="AA24">
        <f t="shared" si="47"/>
        <v>100</v>
      </c>
      <c r="AB24" s="1"/>
      <c r="AC24" s="1"/>
    </row>
    <row r="25" spans="1:29" x14ac:dyDescent="0.2">
      <c r="I25" s="4"/>
    </row>
    <row r="26" spans="1:29" s="3" customFormat="1" x14ac:dyDescent="0.2">
      <c r="I26" s="5"/>
    </row>
    <row r="27" spans="1:29" s="3" customFormat="1" x14ac:dyDescent="0.2"/>
    <row r="28" spans="1:29" s="3" customFormat="1" x14ac:dyDescent="0.2"/>
    <row r="29" spans="1:29" s="3" customFormat="1" x14ac:dyDescent="0.2"/>
    <row r="30" spans="1:29" s="3" customFormat="1" x14ac:dyDescent="0.2"/>
    <row r="31" spans="1:29" s="3" customFormat="1" x14ac:dyDescent="0.2"/>
    <row r="32" spans="1:29" s="3" customFormat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44"/>
  <sheetViews>
    <sheetView zoomScale="83" workbookViewId="0">
      <selection activeCell="I34" sqref="I34"/>
    </sheetView>
  </sheetViews>
  <sheetFormatPr baseColWidth="10" defaultColWidth="8.1640625" defaultRowHeight="16" x14ac:dyDescent="0.2"/>
  <cols>
    <col min="9" max="9" width="9.6640625" bestFit="1" customWidth="1"/>
  </cols>
  <sheetData>
    <row r="1" spans="1:29" x14ac:dyDescent="0.2">
      <c r="A1" s="1" t="s">
        <v>196</v>
      </c>
    </row>
    <row r="3" spans="1:29" x14ac:dyDescent="0.2">
      <c r="A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J3" t="s">
        <v>34</v>
      </c>
      <c r="K3" t="s">
        <v>34</v>
      </c>
      <c r="L3" t="s">
        <v>34</v>
      </c>
      <c r="M3" t="s">
        <v>34</v>
      </c>
      <c r="N3" s="1" t="s">
        <v>190</v>
      </c>
      <c r="O3" s="1" t="s">
        <v>191</v>
      </c>
      <c r="Q3" t="s">
        <v>35</v>
      </c>
      <c r="R3" t="s">
        <v>35</v>
      </c>
      <c r="S3" t="s">
        <v>35</v>
      </c>
      <c r="T3" t="s">
        <v>35</v>
      </c>
      <c r="U3" s="1" t="s">
        <v>190</v>
      </c>
      <c r="V3" s="1" t="s">
        <v>191</v>
      </c>
      <c r="X3" t="s">
        <v>36</v>
      </c>
      <c r="Y3" t="s">
        <v>36</v>
      </c>
      <c r="Z3" t="s">
        <v>36</v>
      </c>
      <c r="AA3" t="s">
        <v>36</v>
      </c>
      <c r="AB3" s="1" t="s">
        <v>190</v>
      </c>
      <c r="AC3" s="1" t="s">
        <v>191</v>
      </c>
    </row>
    <row r="4" spans="1:29" x14ac:dyDescent="0.2">
      <c r="A4" t="s">
        <v>85</v>
      </c>
      <c r="B4" t="s">
        <v>84</v>
      </c>
      <c r="C4" t="s">
        <v>68</v>
      </c>
      <c r="D4" t="s">
        <v>40</v>
      </c>
      <c r="E4">
        <v>28</v>
      </c>
      <c r="F4">
        <v>0</v>
      </c>
      <c r="G4">
        <v>0</v>
      </c>
      <c r="J4">
        <v>3.5410117756013E-2</v>
      </c>
      <c r="K4">
        <v>3.4679527539722102E-2</v>
      </c>
      <c r="L4">
        <v>3.3595156803222101E-2</v>
      </c>
      <c r="M4">
        <v>5.5255225319491202E-2</v>
      </c>
      <c r="N4" s="1">
        <f>AVERAGE(J4:M4)</f>
        <v>3.9735006854612107E-2</v>
      </c>
      <c r="O4" s="1">
        <f>_xlfn.STDEV.P(J4:M4)</f>
        <v>8.9838393333472374E-3</v>
      </c>
      <c r="Q4">
        <v>3.02413235012257E-2</v>
      </c>
      <c r="R4">
        <v>3.4098762512971899E-2</v>
      </c>
      <c r="S4">
        <v>3.8224671657844198E-2</v>
      </c>
      <c r="T4">
        <v>5.0136565406092598E-2</v>
      </c>
      <c r="U4" s="1">
        <f>AVERAGE(Q4:T4)</f>
        <v>3.8175330769533597E-2</v>
      </c>
      <c r="V4" s="1">
        <f>_xlfn.STDEV.P(Q4:T4)</f>
        <v>7.4605704982603077E-3</v>
      </c>
      <c r="X4">
        <v>3.48581367733483E-2</v>
      </c>
      <c r="Y4">
        <v>3.3752090991131301E-2</v>
      </c>
      <c r="Z4">
        <v>4.0576122434320697E-2</v>
      </c>
      <c r="AA4">
        <v>4.1613916217025801E-2</v>
      </c>
      <c r="AB4" s="1">
        <f>AVERAGE(X4:AA4)</f>
        <v>3.7700066603956528E-2</v>
      </c>
      <c r="AC4" s="1">
        <f>_xlfn.STDEV.P(X4:AA4)</f>
        <v>3.4370406069269047E-3</v>
      </c>
    </row>
    <row r="5" spans="1:29" x14ac:dyDescent="0.2">
      <c r="A5" t="s">
        <v>86</v>
      </c>
      <c r="B5" t="s">
        <v>84</v>
      </c>
      <c r="C5" t="s">
        <v>68</v>
      </c>
      <c r="D5" t="s">
        <v>40</v>
      </c>
      <c r="E5">
        <v>28</v>
      </c>
      <c r="F5">
        <v>1</v>
      </c>
      <c r="G5">
        <v>0</v>
      </c>
      <c r="J5">
        <v>5.2799045462705398E-2</v>
      </c>
      <c r="K5">
        <v>5.1835689986209098E-2</v>
      </c>
      <c r="L5">
        <v>5.9255338022965398E-2</v>
      </c>
      <c r="M5">
        <v>4.1081793859246402E-2</v>
      </c>
      <c r="N5" s="1">
        <f t="shared" ref="N5:N18" si="0">AVERAGE(J5:M5)</f>
        <v>5.1242966832781574E-2</v>
      </c>
      <c r="O5" s="1">
        <f t="shared" ref="O5:O18" si="1">_xlfn.STDEV.P(J5:M5)</f>
        <v>6.5234237507328938E-3</v>
      </c>
      <c r="Q5">
        <v>4.2429608312129302E-2</v>
      </c>
      <c r="R5">
        <v>2.41633584996E-2</v>
      </c>
      <c r="S5">
        <v>4.68543573505842E-2</v>
      </c>
      <c r="T5">
        <v>5.1646648598528001E-2</v>
      </c>
      <c r="U5" s="1">
        <f t="shared" ref="U5:U18" si="2">AVERAGE(Q5:T5)</f>
        <v>4.1273493190210377E-2</v>
      </c>
      <c r="V5" s="1">
        <f t="shared" ref="V5:V18" si="3">_xlfn.STDEV.P(Q5:T5)</f>
        <v>1.0402424107000393E-2</v>
      </c>
      <c r="X5">
        <v>5.8042514508059702E-2</v>
      </c>
      <c r="Y5">
        <v>5.8991059562672497E-2</v>
      </c>
      <c r="Z5">
        <v>6.6749395506422907E-2</v>
      </c>
      <c r="AA5">
        <v>6.7648318955201403E-2</v>
      </c>
      <c r="AB5" s="1">
        <f t="shared" ref="AB5:AB18" si="4">AVERAGE(X5:AA5)</f>
        <v>6.2857822133089131E-2</v>
      </c>
      <c r="AC5" s="1">
        <f t="shared" ref="AC5:AC18" si="5">_xlfn.STDEV.P(X5:AA5)</f>
        <v>4.3655539002041251E-3</v>
      </c>
    </row>
    <row r="6" spans="1:29" x14ac:dyDescent="0.2">
      <c r="A6" t="s">
        <v>87</v>
      </c>
      <c r="B6" t="s">
        <v>84</v>
      </c>
      <c r="C6" t="s">
        <v>68</v>
      </c>
      <c r="D6" t="s">
        <v>40</v>
      </c>
      <c r="E6">
        <v>30</v>
      </c>
      <c r="F6">
        <v>1</v>
      </c>
      <c r="G6">
        <v>0</v>
      </c>
      <c r="J6">
        <v>8.8531057255786805E-2</v>
      </c>
      <c r="K6">
        <v>9.24500433719916E-2</v>
      </c>
      <c r="L6">
        <v>9.4618851897008305E-2</v>
      </c>
      <c r="M6">
        <v>0.113043613323808</v>
      </c>
      <c r="N6" s="1">
        <f t="shared" si="0"/>
        <v>9.716089146214868E-2</v>
      </c>
      <c r="O6" s="1">
        <f t="shared" si="1"/>
        <v>9.4258812193263909E-3</v>
      </c>
      <c r="Q6">
        <v>8.3331018760493702E-2</v>
      </c>
      <c r="R6">
        <v>7.0082930677545202E-2</v>
      </c>
      <c r="S6">
        <v>8.4756764730109097E-2</v>
      </c>
      <c r="T6">
        <v>0.121871503365519</v>
      </c>
      <c r="U6" s="1">
        <f t="shared" si="2"/>
        <v>9.0010554383416749E-2</v>
      </c>
      <c r="V6" s="1">
        <f t="shared" si="3"/>
        <v>1.9264272361434017E-2</v>
      </c>
      <c r="X6">
        <v>9.8285402126243898E-2</v>
      </c>
      <c r="Y6">
        <v>9.51536145841409E-2</v>
      </c>
      <c r="Z6">
        <v>0.120994158828708</v>
      </c>
      <c r="AA6">
        <v>0.107330534549002</v>
      </c>
      <c r="AB6" s="1">
        <f t="shared" si="4"/>
        <v>0.10544092752202369</v>
      </c>
      <c r="AC6" s="1">
        <f t="shared" si="5"/>
        <v>1.0031250793983903E-2</v>
      </c>
    </row>
    <row r="7" spans="1:29" x14ac:dyDescent="0.2">
      <c r="A7" t="s">
        <v>88</v>
      </c>
      <c r="B7" t="s">
        <v>84</v>
      </c>
      <c r="C7" t="s">
        <v>68</v>
      </c>
      <c r="D7" t="s">
        <v>40</v>
      </c>
      <c r="E7">
        <v>30</v>
      </c>
      <c r="F7">
        <v>2</v>
      </c>
      <c r="G7">
        <v>0</v>
      </c>
      <c r="J7">
        <v>1.5639266991164202E-2</v>
      </c>
      <c r="K7" t="s">
        <v>41</v>
      </c>
      <c r="L7" t="s">
        <v>41</v>
      </c>
      <c r="M7" t="s">
        <v>41</v>
      </c>
      <c r="N7" s="1">
        <f t="shared" si="0"/>
        <v>1.5639266991164202E-2</v>
      </c>
      <c r="O7" s="1">
        <f t="shared" si="1"/>
        <v>0</v>
      </c>
      <c r="Q7" t="s">
        <v>41</v>
      </c>
      <c r="R7" t="s">
        <v>41</v>
      </c>
      <c r="S7" t="s">
        <v>41</v>
      </c>
      <c r="T7">
        <v>2.3998696116419398E-2</v>
      </c>
      <c r="U7" s="1">
        <f t="shared" si="2"/>
        <v>2.3998696116419398E-2</v>
      </c>
      <c r="V7" s="1">
        <f t="shared" si="3"/>
        <v>0</v>
      </c>
      <c r="X7" t="s">
        <v>41</v>
      </c>
      <c r="Y7">
        <v>1.59643795739467E-2</v>
      </c>
      <c r="Z7">
        <v>1.7890403554838001E-2</v>
      </c>
      <c r="AA7">
        <v>1.6914176131175601E-2</v>
      </c>
      <c r="AB7" s="1">
        <f t="shared" si="4"/>
        <v>1.6922986419986769E-2</v>
      </c>
      <c r="AC7" s="1">
        <f t="shared" si="5"/>
        <v>7.8632067658337122E-4</v>
      </c>
    </row>
    <row r="8" spans="1:29" x14ac:dyDescent="0.2">
      <c r="A8" t="s">
        <v>89</v>
      </c>
      <c r="B8" t="s">
        <v>84</v>
      </c>
      <c r="C8" t="s">
        <v>68</v>
      </c>
      <c r="D8" t="s">
        <v>40</v>
      </c>
      <c r="E8">
        <v>31</v>
      </c>
      <c r="F8">
        <v>1</v>
      </c>
      <c r="G8">
        <v>0</v>
      </c>
      <c r="J8">
        <v>8.1517487522420995E-2</v>
      </c>
      <c r="K8">
        <v>1.82155779403535E-2</v>
      </c>
      <c r="L8">
        <v>6.2961644759025603E-2</v>
      </c>
      <c r="M8">
        <v>1.8864999279121001E-2</v>
      </c>
      <c r="N8" s="1">
        <f t="shared" si="0"/>
        <v>4.5389927375230274E-2</v>
      </c>
      <c r="O8" s="1">
        <f t="shared" si="1"/>
        <v>2.7640472733463758E-2</v>
      </c>
      <c r="Q8" t="s">
        <v>41</v>
      </c>
      <c r="R8">
        <v>1.62100171059542E-2</v>
      </c>
      <c r="S8">
        <v>2.01928496124054E-2</v>
      </c>
      <c r="T8">
        <v>6.87076791363119E-2</v>
      </c>
      <c r="U8" s="1">
        <f t="shared" si="2"/>
        <v>3.5036848618223836E-2</v>
      </c>
      <c r="V8" s="1">
        <f t="shared" si="3"/>
        <v>2.3864329860372065E-2</v>
      </c>
      <c r="X8">
        <v>7.2940689495838401E-2</v>
      </c>
      <c r="Y8">
        <v>6.6709573982936393E-2</v>
      </c>
      <c r="Z8">
        <v>8.4267986521344998E-2</v>
      </c>
      <c r="AA8">
        <v>7.5015083411898206E-2</v>
      </c>
      <c r="AB8" s="1">
        <f t="shared" si="4"/>
        <v>7.47333333530045E-2</v>
      </c>
      <c r="AC8" s="1">
        <f t="shared" si="5"/>
        <v>6.2964926856866757E-3</v>
      </c>
    </row>
    <row r="9" spans="1:29" x14ac:dyDescent="0.2">
      <c r="A9" t="s">
        <v>90</v>
      </c>
      <c r="B9" t="s">
        <v>84</v>
      </c>
      <c r="C9" t="s">
        <v>68</v>
      </c>
      <c r="D9" t="s">
        <v>40</v>
      </c>
      <c r="E9">
        <v>32</v>
      </c>
      <c r="F9">
        <v>1</v>
      </c>
      <c r="G9">
        <v>0</v>
      </c>
      <c r="J9">
        <v>0.87543623107664903</v>
      </c>
      <c r="K9">
        <v>0.86762989008620695</v>
      </c>
      <c r="L9">
        <v>0.86974179470951596</v>
      </c>
      <c r="M9">
        <v>0.94046310522207999</v>
      </c>
      <c r="N9" s="1">
        <f t="shared" si="0"/>
        <v>0.88831775527361301</v>
      </c>
      <c r="O9" s="1">
        <f t="shared" si="1"/>
        <v>3.0241218823719017E-2</v>
      </c>
      <c r="Q9">
        <v>0.77746528848976504</v>
      </c>
      <c r="R9">
        <v>0.67629530220012601</v>
      </c>
      <c r="S9">
        <v>0.74567661539989605</v>
      </c>
      <c r="T9">
        <v>0.78263218091801201</v>
      </c>
      <c r="U9" s="1">
        <f t="shared" si="2"/>
        <v>0.74551734675194981</v>
      </c>
      <c r="V9" s="1">
        <f t="shared" si="3"/>
        <v>4.2396635228795082E-2</v>
      </c>
      <c r="X9">
        <v>0.98414748212502001</v>
      </c>
      <c r="Y9">
        <v>0.94707476244753497</v>
      </c>
      <c r="Z9">
        <v>1.1541055038753401</v>
      </c>
      <c r="AA9">
        <v>1.12549803248402</v>
      </c>
      <c r="AB9" s="1">
        <f t="shared" si="4"/>
        <v>1.0527064452329788</v>
      </c>
      <c r="AC9" s="1">
        <f t="shared" si="5"/>
        <v>8.865490412070566E-2</v>
      </c>
    </row>
    <row r="10" spans="1:29" x14ac:dyDescent="0.2">
      <c r="A10" t="s">
        <v>91</v>
      </c>
      <c r="B10" t="s">
        <v>84</v>
      </c>
      <c r="C10" t="s">
        <v>68</v>
      </c>
      <c r="D10" t="s">
        <v>40</v>
      </c>
      <c r="E10">
        <v>32</v>
      </c>
      <c r="F10">
        <v>2</v>
      </c>
      <c r="G10">
        <v>0</v>
      </c>
      <c r="J10">
        <v>1.9402786414678199</v>
      </c>
      <c r="K10">
        <v>1.92921505795445</v>
      </c>
      <c r="L10">
        <v>1.7825779946993501</v>
      </c>
      <c r="M10">
        <v>1.9720333334058699</v>
      </c>
      <c r="N10" s="1">
        <f t="shared" si="0"/>
        <v>1.9060262568818724</v>
      </c>
      <c r="O10" s="1">
        <f t="shared" si="1"/>
        <v>7.2985193587701183E-2</v>
      </c>
      <c r="Q10">
        <v>1.72592213385469</v>
      </c>
      <c r="R10">
        <v>1.5427246738832801</v>
      </c>
      <c r="S10">
        <v>1.7417604143148</v>
      </c>
      <c r="T10">
        <v>1.72013680779515</v>
      </c>
      <c r="U10" s="1">
        <f t="shared" si="2"/>
        <v>1.6826360074619799</v>
      </c>
      <c r="V10" s="1">
        <f t="shared" si="3"/>
        <v>8.1164763772806583E-2</v>
      </c>
      <c r="X10">
        <v>2.0573752916149801</v>
      </c>
      <c r="Y10">
        <v>2.0297696040184401</v>
      </c>
      <c r="Z10">
        <v>2.2354110827718001</v>
      </c>
      <c r="AA10">
        <v>2.2618122278855601</v>
      </c>
      <c r="AB10" s="1">
        <f t="shared" si="4"/>
        <v>2.1460920515726949</v>
      </c>
      <c r="AC10" s="1">
        <f t="shared" si="5"/>
        <v>0.10340529948053255</v>
      </c>
    </row>
    <row r="11" spans="1:29" x14ac:dyDescent="0.2">
      <c r="A11" t="s">
        <v>92</v>
      </c>
      <c r="B11" t="s">
        <v>84</v>
      </c>
      <c r="C11" t="s">
        <v>68</v>
      </c>
      <c r="D11" t="s">
        <v>40</v>
      </c>
      <c r="E11">
        <v>33</v>
      </c>
      <c r="F11">
        <v>2</v>
      </c>
      <c r="G11">
        <v>0</v>
      </c>
      <c r="J11">
        <v>0.105503539240509</v>
      </c>
      <c r="K11">
        <v>9.4842182690360405E-2</v>
      </c>
      <c r="L11">
        <v>9.6150864006729994E-2</v>
      </c>
      <c r="M11">
        <v>0.12464693046712599</v>
      </c>
      <c r="N11" s="1">
        <f t="shared" si="0"/>
        <v>0.10528587910118135</v>
      </c>
      <c r="O11" s="1">
        <f t="shared" si="1"/>
        <v>1.1910257988686038E-2</v>
      </c>
      <c r="Q11">
        <v>0.115020671172624</v>
      </c>
      <c r="R11">
        <v>8.07717707990869E-2</v>
      </c>
      <c r="S11">
        <v>8.4718526340442898E-2</v>
      </c>
      <c r="T11">
        <v>9.8635604955262204E-2</v>
      </c>
      <c r="U11" s="1">
        <f t="shared" si="2"/>
        <v>9.4786643316854005E-2</v>
      </c>
      <c r="V11" s="1">
        <f t="shared" si="3"/>
        <v>1.3435159285452998E-2</v>
      </c>
      <c r="X11">
        <v>0.133463708760688</v>
      </c>
      <c r="Y11">
        <v>0.12620977101244699</v>
      </c>
      <c r="Z11">
        <v>0.19363241270276799</v>
      </c>
      <c r="AA11">
        <v>0.160358856038813</v>
      </c>
      <c r="AB11" s="1">
        <f t="shared" si="4"/>
        <v>0.15341618712867899</v>
      </c>
      <c r="AC11" s="1">
        <f t="shared" si="5"/>
        <v>2.647562993554857E-2</v>
      </c>
    </row>
    <row r="12" spans="1:29" x14ac:dyDescent="0.2">
      <c r="A12" t="s">
        <v>93</v>
      </c>
      <c r="B12" t="s">
        <v>84</v>
      </c>
      <c r="C12" t="s">
        <v>68</v>
      </c>
      <c r="D12" t="s">
        <v>40</v>
      </c>
      <c r="E12">
        <v>34</v>
      </c>
      <c r="F12">
        <v>1</v>
      </c>
      <c r="G12">
        <v>0</v>
      </c>
      <c r="J12">
        <v>1.79208791858815</v>
      </c>
      <c r="K12">
        <v>1.6894665148319901</v>
      </c>
      <c r="L12">
        <v>1.4898596363246801</v>
      </c>
      <c r="M12">
        <v>1.63438875308506</v>
      </c>
      <c r="N12" s="1">
        <f t="shared" ref="N12:N16" si="6">AVERAGE(J12:M12)</f>
        <v>1.6514507057074699</v>
      </c>
      <c r="O12" s="1">
        <f t="shared" ref="O12:O16" si="7">_xlfn.STDEV.P(J12:M12)</f>
        <v>0.10911783919437809</v>
      </c>
      <c r="Q12">
        <v>1.3719825373374901</v>
      </c>
      <c r="R12">
        <v>1.1939623855044501</v>
      </c>
      <c r="S12">
        <v>1.27456803670182</v>
      </c>
      <c r="T12">
        <v>1.26587812861729</v>
      </c>
      <c r="U12" s="1">
        <f t="shared" ref="U12:U16" si="8">AVERAGE(Q12:T12)</f>
        <v>1.2765977720402626</v>
      </c>
      <c r="V12" s="1">
        <f t="shared" ref="V12:V16" si="9">_xlfn.STDEV.P(Q12:T12)</f>
        <v>6.333618858794339E-2</v>
      </c>
      <c r="X12">
        <v>1.74852711746342</v>
      </c>
      <c r="Y12">
        <v>1.7869722533336601</v>
      </c>
      <c r="Z12">
        <v>1.89954489621679</v>
      </c>
      <c r="AA12">
        <v>1.90413025904521</v>
      </c>
      <c r="AB12" s="1">
        <f t="shared" ref="AB12:AB16" si="10">AVERAGE(X12:AA12)</f>
        <v>1.8347936315147702</v>
      </c>
      <c r="AC12" s="1">
        <f t="shared" ref="AC12:AC16" si="11">_xlfn.STDEV.P(X12:AA12)</f>
        <v>6.842713251247369E-2</v>
      </c>
    </row>
    <row r="13" spans="1:29" x14ac:dyDescent="0.2">
      <c r="A13" t="s">
        <v>94</v>
      </c>
      <c r="B13" t="s">
        <v>84</v>
      </c>
      <c r="C13" t="s">
        <v>68</v>
      </c>
      <c r="D13" t="s">
        <v>40</v>
      </c>
      <c r="E13">
        <v>34</v>
      </c>
      <c r="F13">
        <v>2</v>
      </c>
      <c r="G13">
        <v>0</v>
      </c>
      <c r="J13">
        <v>6.8566342542655097</v>
      </c>
      <c r="K13">
        <v>5.8738298807920897</v>
      </c>
      <c r="L13">
        <v>5.0614101887827303</v>
      </c>
      <c r="M13">
        <v>5.3091721801108704</v>
      </c>
      <c r="N13" s="1">
        <f t="shared" si="6"/>
        <v>5.7752616259877998</v>
      </c>
      <c r="O13" s="1">
        <f t="shared" si="7"/>
        <v>0.69027271929307565</v>
      </c>
      <c r="Q13">
        <v>4.9180019924742799</v>
      </c>
      <c r="R13">
        <v>4.5396603610990898</v>
      </c>
      <c r="S13">
        <v>4.8058002770358499</v>
      </c>
      <c r="T13">
        <v>4.6619848349595596</v>
      </c>
      <c r="U13" s="1">
        <f t="shared" si="8"/>
        <v>4.731361866392195</v>
      </c>
      <c r="V13" s="1">
        <f t="shared" si="9"/>
        <v>0.14312429324291639</v>
      </c>
      <c r="X13">
        <v>6.4486260521440997</v>
      </c>
      <c r="Y13">
        <v>6.6232806629473</v>
      </c>
      <c r="Z13">
        <v>6.2756934548151397</v>
      </c>
      <c r="AA13">
        <v>6.2456632393099003</v>
      </c>
      <c r="AB13" s="1">
        <f t="shared" si="10"/>
        <v>6.3983158523041102</v>
      </c>
      <c r="AC13" s="1">
        <f t="shared" si="11"/>
        <v>0.15122777097442205</v>
      </c>
    </row>
    <row r="14" spans="1:29" x14ac:dyDescent="0.2">
      <c r="A14" t="s">
        <v>95</v>
      </c>
      <c r="B14" t="s">
        <v>84</v>
      </c>
      <c r="C14" t="s">
        <v>68</v>
      </c>
      <c r="D14" t="s">
        <v>40</v>
      </c>
      <c r="E14">
        <v>34</v>
      </c>
      <c r="F14">
        <v>3</v>
      </c>
      <c r="G14">
        <v>0</v>
      </c>
      <c r="J14">
        <v>4.43128012917091E-2</v>
      </c>
      <c r="K14">
        <v>3.8188039674117498E-2</v>
      </c>
      <c r="L14">
        <v>3.5317852334043998E-2</v>
      </c>
      <c r="M14">
        <v>3.2006984093862698E-2</v>
      </c>
      <c r="N14" s="1">
        <f t="shared" si="6"/>
        <v>3.7456419348433329E-2</v>
      </c>
      <c r="O14" s="1">
        <f t="shared" si="7"/>
        <v>4.5225837505187124E-3</v>
      </c>
      <c r="Q14">
        <v>3.02299481973839E-2</v>
      </c>
      <c r="R14">
        <v>2.4842600968451201E-2</v>
      </c>
      <c r="S14">
        <v>3.1411351365559503E-2</v>
      </c>
      <c r="T14">
        <v>4.2139126733047698E-2</v>
      </c>
      <c r="U14" s="1">
        <f t="shared" si="8"/>
        <v>3.2155756816110576E-2</v>
      </c>
      <c r="V14" s="1">
        <f t="shared" si="9"/>
        <v>6.2732129260318417E-3</v>
      </c>
      <c r="X14">
        <v>3.4861758952629399E-2</v>
      </c>
      <c r="Y14">
        <v>4.6077303876923402E-2</v>
      </c>
      <c r="Z14">
        <v>4.3695890364059499E-2</v>
      </c>
      <c r="AA14">
        <v>4.3635470161127399E-2</v>
      </c>
      <c r="AB14" s="1">
        <f t="shared" si="10"/>
        <v>4.2067605838684921E-2</v>
      </c>
      <c r="AC14" s="1">
        <f t="shared" si="11"/>
        <v>4.2752607152164385E-3</v>
      </c>
    </row>
    <row r="15" spans="1:29" x14ac:dyDescent="0.2">
      <c r="A15" t="s">
        <v>96</v>
      </c>
      <c r="B15" t="s">
        <v>84</v>
      </c>
      <c r="C15" t="s">
        <v>68</v>
      </c>
      <c r="D15" t="s">
        <v>40</v>
      </c>
      <c r="E15">
        <v>35</v>
      </c>
      <c r="F15">
        <v>2</v>
      </c>
      <c r="G15">
        <v>0</v>
      </c>
      <c r="J15">
        <v>0.21508723829321699</v>
      </c>
      <c r="K15">
        <v>0.19572904723557</v>
      </c>
      <c r="L15">
        <v>0.16579043516273101</v>
      </c>
      <c r="M15">
        <v>0.18564929359368901</v>
      </c>
      <c r="N15" s="1">
        <f t="shared" si="6"/>
        <v>0.19056400357130174</v>
      </c>
      <c r="O15" s="1">
        <f t="shared" si="7"/>
        <v>1.7790101061672805E-2</v>
      </c>
      <c r="Q15" t="s">
        <v>41</v>
      </c>
      <c r="R15">
        <v>0.15261641271498</v>
      </c>
      <c r="S15">
        <v>0.14827618700720999</v>
      </c>
      <c r="T15">
        <v>0.16639491935335801</v>
      </c>
      <c r="U15" s="1">
        <f t="shared" si="8"/>
        <v>0.15576250635851599</v>
      </c>
      <c r="V15" s="1">
        <f t="shared" si="9"/>
        <v>7.7242278737429323E-3</v>
      </c>
      <c r="X15">
        <v>0.25130406498193197</v>
      </c>
      <c r="Y15">
        <v>0.236028244559712</v>
      </c>
      <c r="Z15">
        <v>0.34473698552292498</v>
      </c>
      <c r="AA15">
        <v>0.265483492948626</v>
      </c>
      <c r="AB15" s="1">
        <f t="shared" si="10"/>
        <v>0.27438819700329875</v>
      </c>
      <c r="AC15" s="1">
        <f t="shared" si="11"/>
        <v>4.1930325848765194E-2</v>
      </c>
    </row>
    <row r="16" spans="1:29" x14ac:dyDescent="0.2">
      <c r="A16" t="s">
        <v>97</v>
      </c>
      <c r="B16" t="s">
        <v>84</v>
      </c>
      <c r="C16" t="s">
        <v>68</v>
      </c>
      <c r="D16" t="s">
        <v>40</v>
      </c>
      <c r="E16">
        <v>36</v>
      </c>
      <c r="F16">
        <v>2</v>
      </c>
      <c r="G16">
        <v>0</v>
      </c>
      <c r="J16">
        <v>1.06017352918235</v>
      </c>
      <c r="K16">
        <v>0.84685562924542102</v>
      </c>
      <c r="L16">
        <v>0.70314193472289899</v>
      </c>
      <c r="M16">
        <v>0.72634940488189703</v>
      </c>
      <c r="N16" s="1">
        <f t="shared" si="6"/>
        <v>0.83413012450814183</v>
      </c>
      <c r="O16" s="1">
        <f t="shared" si="7"/>
        <v>0.14144976904708254</v>
      </c>
      <c r="Q16">
        <v>0.831782776860988</v>
      </c>
      <c r="R16">
        <v>0.68380266955309899</v>
      </c>
      <c r="S16">
        <v>0.66399771707843402</v>
      </c>
      <c r="T16">
        <v>0.72460327588943096</v>
      </c>
      <c r="U16" s="1">
        <f t="shared" si="8"/>
        <v>0.72604660984548797</v>
      </c>
      <c r="V16" s="1">
        <f t="shared" si="9"/>
        <v>6.4839871632126775E-2</v>
      </c>
      <c r="X16">
        <v>0.84639073755885696</v>
      </c>
      <c r="Y16">
        <v>0.88677456237319996</v>
      </c>
      <c r="Z16">
        <v>0.90244215488160195</v>
      </c>
      <c r="AA16">
        <v>0.83720120897325601</v>
      </c>
      <c r="AB16" s="1">
        <f t="shared" si="10"/>
        <v>0.86820216594672872</v>
      </c>
      <c r="AC16" s="1">
        <f t="shared" si="11"/>
        <v>2.7175855519526004E-2</v>
      </c>
    </row>
    <row r="17" spans="1:37" s="3" customFormat="1" x14ac:dyDescent="0.2"/>
    <row r="18" spans="1:37" x14ac:dyDescent="0.2">
      <c r="A18" t="s">
        <v>195</v>
      </c>
      <c r="J18">
        <f>SUM(J3:J16)</f>
        <v>13.163411128394003</v>
      </c>
      <c r="K18">
        <f t="shared" ref="K18:M18" si="12">SUM(K3:K16)</f>
        <v>11.732937081348483</v>
      </c>
      <c r="L18">
        <f t="shared" si="12"/>
        <v>10.454421692224901</v>
      </c>
      <c r="M18">
        <f t="shared" si="12"/>
        <v>11.152955616642123</v>
      </c>
      <c r="N18" s="1">
        <f t="shared" si="0"/>
        <v>11.625931379652377</v>
      </c>
      <c r="O18" s="1">
        <f t="shared" si="1"/>
        <v>0.9964230048174374</v>
      </c>
      <c r="P18" s="3"/>
      <c r="Q18">
        <f>SUM(Q3:Q16)</f>
        <v>9.9264072989610703</v>
      </c>
      <c r="R18">
        <f t="shared" ref="R18:T18" si="13">SUM(R3:R16)</f>
        <v>9.0392312455186357</v>
      </c>
      <c r="S18">
        <f t="shared" si="13"/>
        <v>9.686237768594955</v>
      </c>
      <c r="T18">
        <f t="shared" si="13"/>
        <v>9.7787659718439812</v>
      </c>
      <c r="U18" s="1">
        <f t="shared" si="2"/>
        <v>9.6076605712296601</v>
      </c>
      <c r="V18" s="1">
        <f t="shared" si="3"/>
        <v>0.33917650597916693</v>
      </c>
      <c r="W18" s="3"/>
      <c r="X18">
        <f>SUM(X3:X16)</f>
        <v>12.768822956505117</v>
      </c>
      <c r="Y18">
        <f t="shared" ref="Y18:AA18" si="14">SUM(Y3:Y16)</f>
        <v>12.952757883264047</v>
      </c>
      <c r="Z18">
        <f t="shared" si="14"/>
        <v>13.379740447996058</v>
      </c>
      <c r="AA18">
        <f t="shared" si="14"/>
        <v>13.152304816110817</v>
      </c>
      <c r="AB18" s="1">
        <f t="shared" si="4"/>
        <v>13.063406525969011</v>
      </c>
      <c r="AC18" s="1">
        <f t="shared" si="5"/>
        <v>0.22748222883650179</v>
      </c>
      <c r="AD18" s="3"/>
      <c r="AE18" s="3"/>
      <c r="AF18" s="3"/>
      <c r="AG18" s="3"/>
      <c r="AH18" s="3"/>
      <c r="AI18" s="3"/>
      <c r="AJ18" s="3"/>
      <c r="AK18" s="3"/>
    </row>
    <row r="20" spans="1:37" x14ac:dyDescent="0.2">
      <c r="A20" s="1" t="s">
        <v>197</v>
      </c>
      <c r="I20" s="4"/>
      <c r="J20" t="s">
        <v>34</v>
      </c>
      <c r="K20" t="s">
        <v>34</v>
      </c>
      <c r="L20" t="s">
        <v>34</v>
      </c>
      <c r="M20" t="s">
        <v>34</v>
      </c>
      <c r="N20" s="1" t="s">
        <v>190</v>
      </c>
      <c r="O20" s="1" t="s">
        <v>191</v>
      </c>
      <c r="Q20" t="s">
        <v>35</v>
      </c>
      <c r="R20" t="s">
        <v>35</v>
      </c>
      <c r="S20" t="s">
        <v>35</v>
      </c>
      <c r="T20" t="s">
        <v>35</v>
      </c>
      <c r="U20" s="1" t="s">
        <v>190</v>
      </c>
      <c r="V20" s="1" t="s">
        <v>191</v>
      </c>
      <c r="X20" t="s">
        <v>36</v>
      </c>
      <c r="Y20" t="s">
        <v>36</v>
      </c>
      <c r="Z20" t="s">
        <v>36</v>
      </c>
      <c r="AA20" t="s">
        <v>36</v>
      </c>
      <c r="AB20" s="1" t="s">
        <v>190</v>
      </c>
      <c r="AC20" s="1" t="s">
        <v>191</v>
      </c>
    </row>
    <row r="21" spans="1:37" x14ac:dyDescent="0.2">
      <c r="A21" t="s">
        <v>85</v>
      </c>
      <c r="B21" t="s">
        <v>84</v>
      </c>
      <c r="C21" t="s">
        <v>68</v>
      </c>
      <c r="D21" t="s">
        <v>40</v>
      </c>
      <c r="E21">
        <v>28</v>
      </c>
      <c r="F21">
        <v>0</v>
      </c>
      <c r="G21">
        <v>0</v>
      </c>
      <c r="I21" s="4"/>
      <c r="J21">
        <f t="shared" ref="J21:J28" si="15">IF(ISNUMBER(J4),(J4/J$18*100),"")</f>
        <v>0.26900411611114966</v>
      </c>
      <c r="K21">
        <f t="shared" ref="K21:M21" si="16">IF(ISNUMBER(K4),(K4/K$18*100),"")</f>
        <v>0.29557413714295938</v>
      </c>
      <c r="L21">
        <f t="shared" si="16"/>
        <v>0.32134878228804642</v>
      </c>
      <c r="M21">
        <f t="shared" si="16"/>
        <v>0.49543123113518833</v>
      </c>
      <c r="N21" s="1">
        <f>AVERAGE(J21:M21)</f>
        <v>0.34533956666933596</v>
      </c>
      <c r="O21" s="1">
        <f>_xlfn.STDEV.P(J21:M21)</f>
        <v>8.8609768740847014E-2</v>
      </c>
      <c r="Q21">
        <f t="shared" ref="Q21:Q28" si="17">IF(ISNUMBER(Q4),(Q4/Q$18*100),"")</f>
        <v>0.30465527547303906</v>
      </c>
      <c r="R21">
        <f t="shared" ref="R21:T21" si="18">IF(ISNUMBER(R4),(R4/R$18*100),"")</f>
        <v>0.37723077977319125</v>
      </c>
      <c r="S21">
        <f t="shared" si="18"/>
        <v>0.39462867390864087</v>
      </c>
      <c r="T21">
        <f t="shared" si="18"/>
        <v>0.51270851097624082</v>
      </c>
      <c r="U21" s="1">
        <f>AVERAGE(Q21:T21)</f>
        <v>0.39730581003277798</v>
      </c>
      <c r="V21" s="1">
        <f>_xlfn.STDEV.P(Q21:T21)</f>
        <v>7.4686141346641852E-2</v>
      </c>
      <c r="X21">
        <f t="shared" ref="X21:X28" si="19">IF(ISNUMBER(X4),(X4/X$18*100),"")</f>
        <v>0.27299412711795579</v>
      </c>
      <c r="Y21">
        <f t="shared" ref="Y21:AA21" si="20">IF(ISNUMBER(Y4),(Y4/Y$18*100),"")</f>
        <v>0.26057841345696409</v>
      </c>
      <c r="Z21">
        <f t="shared" si="20"/>
        <v>0.303265392867901</v>
      </c>
      <c r="AA21">
        <f t="shared" si="20"/>
        <v>0.31640018079607724</v>
      </c>
      <c r="AB21" s="1">
        <f>AVERAGE(X21:AA21)</f>
        <v>0.28830952855972453</v>
      </c>
      <c r="AC21" s="1">
        <f>_xlfn.STDEV.P(X21:AA21)</f>
        <v>2.2451831141542634E-2</v>
      </c>
    </row>
    <row r="22" spans="1:37" x14ac:dyDescent="0.2">
      <c r="A22" t="s">
        <v>86</v>
      </c>
      <c r="B22" t="s">
        <v>84</v>
      </c>
      <c r="C22" t="s">
        <v>68</v>
      </c>
      <c r="D22" t="s">
        <v>40</v>
      </c>
      <c r="E22">
        <v>28</v>
      </c>
      <c r="F22">
        <v>1</v>
      </c>
      <c r="G22">
        <v>0</v>
      </c>
      <c r="I22" s="4"/>
      <c r="J22">
        <f t="shared" si="15"/>
        <v>0.40110458412117622</v>
      </c>
      <c r="K22">
        <f t="shared" ref="K22:M28" si="21">IF(ISNUMBER(K5),(K5/K$18*100),"")</f>
        <v>0.44179636886155998</v>
      </c>
      <c r="L22">
        <f t="shared" si="21"/>
        <v>0.56679689960310686</v>
      </c>
      <c r="M22">
        <f t="shared" si="21"/>
        <v>0.3683489405978207</v>
      </c>
      <c r="N22" s="1">
        <f t="shared" ref="N22:N35" si="22">AVERAGE(J22:M22)</f>
        <v>0.44451169829591597</v>
      </c>
      <c r="O22" s="1">
        <f t="shared" ref="O22:O35" si="23">_xlfn.STDEV.P(J22:M22)</f>
        <v>7.5242917762794931E-2</v>
      </c>
      <c r="Q22">
        <f t="shared" si="17"/>
        <v>0.42744174235697663</v>
      </c>
      <c r="R22">
        <f t="shared" ref="R22:T28" si="24">IF(ISNUMBER(R5),(R5/R$18*100),"")</f>
        <v>0.26731652109884263</v>
      </c>
      <c r="S22">
        <f t="shared" si="24"/>
        <v>0.48372090867412909</v>
      </c>
      <c r="T22">
        <f t="shared" si="24"/>
        <v>0.5281509829280534</v>
      </c>
      <c r="U22" s="1">
        <f t="shared" ref="U22:U35" si="25">AVERAGE(Q22:T22)</f>
        <v>0.42665753876450041</v>
      </c>
      <c r="V22" s="1">
        <f t="shared" ref="V22:V35" si="26">_xlfn.STDEV.P(Q22:T22)</f>
        <v>9.8675379755571987E-2</v>
      </c>
      <c r="X22">
        <f t="shared" si="19"/>
        <v>0.45456432989768852</v>
      </c>
      <c r="Y22">
        <f t="shared" ref="Y22:AA28" si="27">IF(ISNUMBER(Y5),(Y5/Y$18*100),"")</f>
        <v>0.45543242677988638</v>
      </c>
      <c r="Z22">
        <f t="shared" si="27"/>
        <v>0.49888408348325064</v>
      </c>
      <c r="AA22">
        <f t="shared" si="27"/>
        <v>0.51434573560320851</v>
      </c>
      <c r="AB22" s="1">
        <f t="shared" ref="AB22:AB35" si="28">AVERAGE(X22:AA22)</f>
        <v>0.48080664394100847</v>
      </c>
      <c r="AC22" s="1">
        <f t="shared" ref="AC22:AC35" si="29">_xlfn.STDEV.P(X22:AA22)</f>
        <v>2.6382638385957946E-2</v>
      </c>
    </row>
    <row r="23" spans="1:37" x14ac:dyDescent="0.2">
      <c r="A23" t="s">
        <v>87</v>
      </c>
      <c r="B23" t="s">
        <v>84</v>
      </c>
      <c r="C23" t="s">
        <v>68</v>
      </c>
      <c r="D23" t="s">
        <v>40</v>
      </c>
      <c r="E23">
        <v>30</v>
      </c>
      <c r="F23">
        <v>1</v>
      </c>
      <c r="G23">
        <v>0</v>
      </c>
      <c r="I23" s="4"/>
      <c r="J23">
        <f t="shared" si="15"/>
        <v>0.67255406970326859</v>
      </c>
      <c r="K23">
        <f t="shared" si="21"/>
        <v>0.78795311635103549</v>
      </c>
      <c r="L23">
        <f t="shared" si="21"/>
        <v>0.90506060194011173</v>
      </c>
      <c r="M23">
        <f t="shared" si="21"/>
        <v>1.0135753894252708</v>
      </c>
      <c r="N23" s="1">
        <f t="shared" si="22"/>
        <v>0.84478579435492174</v>
      </c>
      <c r="O23" s="1">
        <f t="shared" si="23"/>
        <v>0.12749186258249981</v>
      </c>
      <c r="Q23">
        <f t="shared" si="17"/>
        <v>0.83948820807721036</v>
      </c>
      <c r="R23">
        <f t="shared" si="24"/>
        <v>0.77531959050489052</v>
      </c>
      <c r="S23">
        <f t="shared" si="24"/>
        <v>0.87502255008554841</v>
      </c>
      <c r="T23">
        <f t="shared" si="24"/>
        <v>1.2462871462148071</v>
      </c>
      <c r="U23" s="1">
        <f t="shared" si="25"/>
        <v>0.93402937372061401</v>
      </c>
      <c r="V23" s="1">
        <f t="shared" si="26"/>
        <v>0.1837889747836704</v>
      </c>
      <c r="X23">
        <f t="shared" si="19"/>
        <v>0.76972953937130195</v>
      </c>
      <c r="Y23">
        <f t="shared" si="27"/>
        <v>0.73462049890615677</v>
      </c>
      <c r="Z23">
        <f t="shared" si="27"/>
        <v>0.90430871435050764</v>
      </c>
      <c r="AA23">
        <f t="shared" si="27"/>
        <v>0.81605875205635647</v>
      </c>
      <c r="AB23" s="1">
        <f t="shared" si="28"/>
        <v>0.80617937617108071</v>
      </c>
      <c r="AC23" s="1">
        <f t="shared" si="29"/>
        <v>6.3592909584248972E-2</v>
      </c>
    </row>
    <row r="24" spans="1:37" x14ac:dyDescent="0.2">
      <c r="A24" t="s">
        <v>88</v>
      </c>
      <c r="B24" t="s">
        <v>84</v>
      </c>
      <c r="C24" t="s">
        <v>68</v>
      </c>
      <c r="D24" t="s">
        <v>40</v>
      </c>
      <c r="E24">
        <v>30</v>
      </c>
      <c r="F24">
        <v>2</v>
      </c>
      <c r="G24">
        <v>0</v>
      </c>
      <c r="I24" s="4"/>
      <c r="J24">
        <f t="shared" si="15"/>
        <v>0.11880861912327328</v>
      </c>
      <c r="K24" t="str">
        <f t="shared" si="21"/>
        <v/>
      </c>
      <c r="L24" t="str">
        <f t="shared" si="21"/>
        <v/>
      </c>
      <c r="M24" t="str">
        <f t="shared" si="21"/>
        <v/>
      </c>
      <c r="N24" s="1">
        <f t="shared" si="22"/>
        <v>0.11880861912327328</v>
      </c>
      <c r="O24" s="1">
        <f t="shared" si="23"/>
        <v>0</v>
      </c>
      <c r="Q24" t="str">
        <f t="shared" si="17"/>
        <v/>
      </c>
      <c r="R24" t="str">
        <f t="shared" si="24"/>
        <v/>
      </c>
      <c r="S24" t="str">
        <f t="shared" si="24"/>
        <v/>
      </c>
      <c r="T24">
        <f t="shared" si="24"/>
        <v>0.24541640719819746</v>
      </c>
      <c r="U24" s="1">
        <f t="shared" si="25"/>
        <v>0.24541640719819746</v>
      </c>
      <c r="V24" s="1">
        <f t="shared" si="26"/>
        <v>0</v>
      </c>
      <c r="X24" t="str">
        <f t="shared" si="19"/>
        <v/>
      </c>
      <c r="Y24">
        <f t="shared" si="27"/>
        <v>0.12325081436574908</v>
      </c>
      <c r="Z24">
        <f t="shared" si="27"/>
        <v>0.1337126353412747</v>
      </c>
      <c r="AA24">
        <f t="shared" si="27"/>
        <v>0.12860237325443299</v>
      </c>
      <c r="AB24" s="1">
        <f t="shared" si="28"/>
        <v>0.12852194098715228</v>
      </c>
      <c r="AC24" s="1">
        <f t="shared" si="29"/>
        <v>4.2713991886501601E-3</v>
      </c>
    </row>
    <row r="25" spans="1:37" x14ac:dyDescent="0.2">
      <c r="A25" t="s">
        <v>89</v>
      </c>
      <c r="B25" t="s">
        <v>84</v>
      </c>
      <c r="C25" t="s">
        <v>68</v>
      </c>
      <c r="D25" t="s">
        <v>40</v>
      </c>
      <c r="E25">
        <v>31</v>
      </c>
      <c r="F25">
        <v>1</v>
      </c>
      <c r="G25">
        <v>0</v>
      </c>
      <c r="I25" s="4"/>
      <c r="J25">
        <f t="shared" si="15"/>
        <v>0.61927327747580962</v>
      </c>
      <c r="K25">
        <f t="shared" si="21"/>
        <v>0.15525164597797331</v>
      </c>
      <c r="L25">
        <f t="shared" si="21"/>
        <v>0.60224894893852476</v>
      </c>
      <c r="M25">
        <f t="shared" si="21"/>
        <v>0.16914798128463082</v>
      </c>
      <c r="N25" s="1">
        <f t="shared" si="22"/>
        <v>0.38648046341923464</v>
      </c>
      <c r="O25" s="1">
        <f t="shared" si="23"/>
        <v>0.22441518856003223</v>
      </c>
      <c r="Q25" t="str">
        <f t="shared" si="17"/>
        <v/>
      </c>
      <c r="R25">
        <f t="shared" si="24"/>
        <v>0.17932959856503963</v>
      </c>
      <c r="S25">
        <f t="shared" si="24"/>
        <v>0.20846948108041841</v>
      </c>
      <c r="T25">
        <f t="shared" si="24"/>
        <v>0.7026211623648837</v>
      </c>
      <c r="U25" s="1">
        <f t="shared" si="25"/>
        <v>0.36347341400344724</v>
      </c>
      <c r="V25" s="1">
        <f t="shared" si="26"/>
        <v>0.24010855822901819</v>
      </c>
      <c r="X25">
        <f t="shared" si="19"/>
        <v>0.57124051092492067</v>
      </c>
      <c r="Y25">
        <f t="shared" si="27"/>
        <v>0.51502216426920366</v>
      </c>
      <c r="Z25">
        <f t="shared" si="27"/>
        <v>0.62981779690626338</v>
      </c>
      <c r="AA25">
        <f t="shared" si="27"/>
        <v>0.57035694093714318</v>
      </c>
      <c r="AB25" s="1">
        <f t="shared" si="28"/>
        <v>0.57160935325938267</v>
      </c>
      <c r="AC25" s="1">
        <f t="shared" si="29"/>
        <v>4.0595681577277748E-2</v>
      </c>
    </row>
    <row r="26" spans="1:37" x14ac:dyDescent="0.2">
      <c r="A26" t="s">
        <v>90</v>
      </c>
      <c r="B26" t="s">
        <v>84</v>
      </c>
      <c r="C26" t="s">
        <v>68</v>
      </c>
      <c r="D26" t="s">
        <v>40</v>
      </c>
      <c r="E26">
        <v>32</v>
      </c>
      <c r="F26">
        <v>1</v>
      </c>
      <c r="G26">
        <v>0</v>
      </c>
      <c r="I26" s="4"/>
      <c r="J26">
        <f t="shared" si="15"/>
        <v>6.6505271508864299</v>
      </c>
      <c r="K26">
        <f t="shared" si="21"/>
        <v>7.3948226609469634</v>
      </c>
      <c r="L26">
        <f t="shared" si="21"/>
        <v>8.3193678264992403</v>
      </c>
      <c r="M26">
        <f t="shared" si="21"/>
        <v>8.4324114391592104</v>
      </c>
      <c r="N26" s="1">
        <f t="shared" si="22"/>
        <v>7.6992822693729615</v>
      </c>
      <c r="O26" s="1">
        <f t="shared" si="23"/>
        <v>0.72707761440280461</v>
      </c>
      <c r="Q26">
        <f t="shared" si="17"/>
        <v>7.8322928434655008</v>
      </c>
      <c r="R26">
        <f t="shared" si="24"/>
        <v>7.4817789680445639</v>
      </c>
      <c r="S26">
        <f t="shared" si="24"/>
        <v>7.6983100478655793</v>
      </c>
      <c r="T26">
        <f t="shared" si="24"/>
        <v>8.0033838949765865</v>
      </c>
      <c r="U26" s="1">
        <f t="shared" si="25"/>
        <v>7.7539414385880576</v>
      </c>
      <c r="V26" s="1">
        <f t="shared" si="26"/>
        <v>0.19074049366971563</v>
      </c>
      <c r="X26">
        <f t="shared" si="19"/>
        <v>7.7074252300102799</v>
      </c>
      <c r="Y26">
        <f t="shared" si="27"/>
        <v>7.3117614872677263</v>
      </c>
      <c r="Z26">
        <f t="shared" si="27"/>
        <v>8.6257690002364402</v>
      </c>
      <c r="AA26">
        <f t="shared" si="27"/>
        <v>8.5574205298629451</v>
      </c>
      <c r="AB26" s="1">
        <f t="shared" si="28"/>
        <v>8.0505940618443486</v>
      </c>
      <c r="AC26" s="1">
        <f t="shared" si="29"/>
        <v>0.55931603294479926</v>
      </c>
    </row>
    <row r="27" spans="1:37" x14ac:dyDescent="0.2">
      <c r="A27" t="s">
        <v>91</v>
      </c>
      <c r="B27" t="s">
        <v>84</v>
      </c>
      <c r="C27" t="s">
        <v>68</v>
      </c>
      <c r="D27" t="s">
        <v>40</v>
      </c>
      <c r="E27">
        <v>32</v>
      </c>
      <c r="F27">
        <v>2</v>
      </c>
      <c r="G27">
        <v>0</v>
      </c>
      <c r="I27" s="4"/>
      <c r="J27">
        <f t="shared" si="15"/>
        <v>14.739938018668743</v>
      </c>
      <c r="K27">
        <f t="shared" si="21"/>
        <v>16.442729084614868</v>
      </c>
      <c r="L27">
        <f t="shared" si="21"/>
        <v>17.050947887677786</v>
      </c>
      <c r="M27">
        <f t="shared" si="21"/>
        <v>17.681710581392952</v>
      </c>
      <c r="N27" s="1">
        <f t="shared" si="22"/>
        <v>16.478831393088587</v>
      </c>
      <c r="O27" s="1">
        <f t="shared" si="23"/>
        <v>1.0953639999236742</v>
      </c>
      <c r="Q27">
        <f t="shared" si="17"/>
        <v>17.387178279852876</v>
      </c>
      <c r="R27">
        <f t="shared" si="24"/>
        <v>17.066989791284673</v>
      </c>
      <c r="S27">
        <f t="shared" si="24"/>
        <v>17.981805278020264</v>
      </c>
      <c r="T27">
        <f t="shared" si="24"/>
        <v>17.590530469263125</v>
      </c>
      <c r="U27" s="1">
        <f t="shared" si="25"/>
        <v>17.506625954605234</v>
      </c>
      <c r="V27" s="1">
        <f t="shared" si="26"/>
        <v>0.33180681882840746</v>
      </c>
      <c r="X27">
        <f t="shared" si="19"/>
        <v>16.112489762158098</v>
      </c>
      <c r="Y27">
        <f t="shared" si="27"/>
        <v>15.670559291786482</v>
      </c>
      <c r="Z27">
        <f t="shared" si="27"/>
        <v>16.707432341160306</v>
      </c>
      <c r="AA27">
        <f t="shared" si="27"/>
        <v>17.197078835300182</v>
      </c>
      <c r="AB27" s="1">
        <f t="shared" si="28"/>
        <v>16.421890057601267</v>
      </c>
      <c r="AC27" s="1">
        <f t="shared" si="29"/>
        <v>0.57937002408879423</v>
      </c>
    </row>
    <row r="28" spans="1:37" x14ac:dyDescent="0.2">
      <c r="A28" t="s">
        <v>92</v>
      </c>
      <c r="B28" t="s">
        <v>84</v>
      </c>
      <c r="C28" t="s">
        <v>68</v>
      </c>
      <c r="D28" t="s">
        <v>40</v>
      </c>
      <c r="E28">
        <v>33</v>
      </c>
      <c r="F28">
        <v>2</v>
      </c>
      <c r="G28">
        <v>0</v>
      </c>
      <c r="I28" s="4"/>
      <c r="J28">
        <f t="shared" si="15"/>
        <v>0.80149087657783202</v>
      </c>
      <c r="K28">
        <f t="shared" si="21"/>
        <v>0.8083413559008028</v>
      </c>
      <c r="L28">
        <f t="shared" si="21"/>
        <v>0.91971480429413643</v>
      </c>
      <c r="M28">
        <f t="shared" si="21"/>
        <v>1.1176134358602789</v>
      </c>
      <c r="N28" s="1">
        <f t="shared" si="22"/>
        <v>0.91179011815826261</v>
      </c>
      <c r="O28" s="1">
        <f t="shared" si="23"/>
        <v>0.12776306965046211</v>
      </c>
      <c r="Q28">
        <f t="shared" si="17"/>
        <v>1.1587341493096142</v>
      </c>
      <c r="R28">
        <f t="shared" si="24"/>
        <v>0.89356902821941842</v>
      </c>
      <c r="S28">
        <f t="shared" si="24"/>
        <v>0.87462777978793949</v>
      </c>
      <c r="T28">
        <f t="shared" si="24"/>
        <v>1.0086712908281461</v>
      </c>
      <c r="U28" s="1">
        <f t="shared" si="25"/>
        <v>0.98390056203627951</v>
      </c>
      <c r="V28" s="1">
        <f t="shared" si="26"/>
        <v>0.1132262107307125</v>
      </c>
      <c r="X28">
        <f t="shared" si="19"/>
        <v>1.0452311009034274</v>
      </c>
      <c r="Y28">
        <f t="shared" si="27"/>
        <v>0.97438531739653422</v>
      </c>
      <c r="Z28">
        <f t="shared" si="27"/>
        <v>1.4472060460019549</v>
      </c>
      <c r="AA28">
        <f t="shared" si="27"/>
        <v>1.2192452827156395</v>
      </c>
      <c r="AB28" s="1">
        <f t="shared" si="28"/>
        <v>1.1715169367543889</v>
      </c>
      <c r="AC28" s="1">
        <f t="shared" si="29"/>
        <v>0.18240851655908202</v>
      </c>
    </row>
    <row r="29" spans="1:37" x14ac:dyDescent="0.2">
      <c r="A29" t="s">
        <v>93</v>
      </c>
      <c r="B29" t="s">
        <v>84</v>
      </c>
      <c r="C29" t="s">
        <v>68</v>
      </c>
      <c r="D29" t="s">
        <v>40</v>
      </c>
      <c r="E29">
        <v>34</v>
      </c>
      <c r="F29">
        <v>1</v>
      </c>
      <c r="G29">
        <v>0</v>
      </c>
      <c r="I29" s="4"/>
      <c r="J29">
        <f t="shared" ref="J29:M29" si="30">IF(ISNUMBER(J12),(J12/J$18*100),"")</f>
        <v>13.614160502231407</v>
      </c>
      <c r="K29">
        <f t="shared" si="30"/>
        <v>14.39934862957449</v>
      </c>
      <c r="L29">
        <f t="shared" si="30"/>
        <v>14.25100000923733</v>
      </c>
      <c r="M29">
        <f t="shared" si="30"/>
        <v>14.654310563616624</v>
      </c>
      <c r="N29" s="1">
        <f t="shared" ref="N29:N33" si="31">AVERAGE(J29:M29)</f>
        <v>14.229704926164963</v>
      </c>
      <c r="O29" s="1">
        <f t="shared" ref="O29:O33" si="32">_xlfn.STDEV.P(J29:M29)</f>
        <v>0.38354183339662695</v>
      </c>
      <c r="Q29">
        <f t="shared" ref="Q29:T29" si="33">IF(ISNUMBER(Q12),(Q12/Q$18*100),"")</f>
        <v>13.821541832976028</v>
      </c>
      <c r="R29">
        <f t="shared" si="33"/>
        <v>13.20867176726316</v>
      </c>
      <c r="S29">
        <f t="shared" si="33"/>
        <v>13.15854583741757</v>
      </c>
      <c r="T29">
        <f t="shared" si="33"/>
        <v>12.945172553082211</v>
      </c>
      <c r="U29" s="1">
        <f t="shared" ref="U29:U33" si="34">AVERAGE(Q29:T29)</f>
        <v>13.283482997684741</v>
      </c>
      <c r="V29" s="1">
        <f t="shared" ref="V29:V33" si="35">_xlfn.STDEV.P(Q29:T29)</f>
        <v>0.32602426342796681</v>
      </c>
      <c r="X29">
        <f t="shared" ref="X29:AA29" si="36">IF(ISNUMBER(X12),(X12/X$18*100),"")</f>
        <v>13.693721993166388</v>
      </c>
      <c r="Y29">
        <f t="shared" si="36"/>
        <v>13.796075472410124</v>
      </c>
      <c r="Z29">
        <f t="shared" si="36"/>
        <v>14.197172984034179</v>
      </c>
      <c r="AA29">
        <f t="shared" si="36"/>
        <v>14.477540519839231</v>
      </c>
      <c r="AB29" s="1">
        <f t="shared" ref="AB29:AB33" si="37">AVERAGE(X29:AA29)</f>
        <v>14.04112774236248</v>
      </c>
      <c r="AC29" s="1">
        <f t="shared" ref="AC29:AC33" si="38">_xlfn.STDEV.P(X29:AA29)</f>
        <v>0.31446287514452764</v>
      </c>
    </row>
    <row r="30" spans="1:37" x14ac:dyDescent="0.2">
      <c r="A30" t="s">
        <v>94</v>
      </c>
      <c r="B30" t="s">
        <v>84</v>
      </c>
      <c r="C30" t="s">
        <v>68</v>
      </c>
      <c r="D30" t="s">
        <v>40</v>
      </c>
      <c r="E30">
        <v>34</v>
      </c>
      <c r="F30">
        <v>2</v>
      </c>
      <c r="G30">
        <v>0</v>
      </c>
      <c r="I30" s="4"/>
      <c r="J30">
        <f t="shared" ref="J30:M30" si="39">IF(ISNUMBER(J13),(J13/J$18*100),"")</f>
        <v>52.088582415202964</v>
      </c>
      <c r="K30">
        <f t="shared" si="39"/>
        <v>50.062740813036065</v>
      </c>
      <c r="L30">
        <f t="shared" si="39"/>
        <v>48.414061894470656</v>
      </c>
      <c r="M30">
        <f t="shared" si="39"/>
        <v>47.603275424038046</v>
      </c>
      <c r="N30" s="1">
        <f t="shared" si="31"/>
        <v>49.542165136686933</v>
      </c>
      <c r="O30" s="1">
        <f t="shared" si="32"/>
        <v>1.7166209711265552</v>
      </c>
      <c r="Q30">
        <f t="shared" ref="Q30:T30" si="40">IF(ISNUMBER(Q13),(Q13/Q$18*100),"")</f>
        <v>49.544632255710624</v>
      </c>
      <c r="R30">
        <f t="shared" si="40"/>
        <v>50.221752688866204</v>
      </c>
      <c r="S30">
        <f t="shared" si="40"/>
        <v>49.614725467687535</v>
      </c>
      <c r="T30">
        <f t="shared" si="40"/>
        <v>47.674572112501934</v>
      </c>
      <c r="U30" s="1">
        <f t="shared" si="34"/>
        <v>49.263920631191581</v>
      </c>
      <c r="V30" s="1">
        <f t="shared" si="35"/>
        <v>0.95463789129952947</v>
      </c>
      <c r="X30">
        <f t="shared" ref="X30:AA30" si="41">IF(ISNUMBER(X13),(X13/X$18*100),"")</f>
        <v>50.502901278452036</v>
      </c>
      <c r="Y30">
        <f t="shared" si="41"/>
        <v>51.134134696558206</v>
      </c>
      <c r="Z30">
        <f t="shared" si="41"/>
        <v>46.904448402473143</v>
      </c>
      <c r="AA30">
        <f t="shared" si="41"/>
        <v>47.487214801008278</v>
      </c>
      <c r="AB30" s="1">
        <f t="shared" si="37"/>
        <v>49.007174794622912</v>
      </c>
      <c r="AC30" s="1">
        <f t="shared" si="38"/>
        <v>1.836633659804032</v>
      </c>
    </row>
    <row r="31" spans="1:37" x14ac:dyDescent="0.2">
      <c r="A31" t="s">
        <v>95</v>
      </c>
      <c r="B31" t="s">
        <v>84</v>
      </c>
      <c r="C31" t="s">
        <v>68</v>
      </c>
      <c r="D31" t="s">
        <v>40</v>
      </c>
      <c r="E31">
        <v>34</v>
      </c>
      <c r="F31">
        <v>3</v>
      </c>
      <c r="G31">
        <v>0</v>
      </c>
      <c r="J31">
        <f t="shared" ref="J31:M31" si="42">IF(ISNUMBER(J14),(J14/J$18*100),"")</f>
        <v>0.33663615653639062</v>
      </c>
      <c r="K31">
        <f t="shared" si="42"/>
        <v>0.32547723906935411</v>
      </c>
      <c r="L31">
        <f t="shared" si="42"/>
        <v>0.3378269346099782</v>
      </c>
      <c r="M31">
        <f t="shared" si="42"/>
        <v>0.28698208075088893</v>
      </c>
      <c r="N31" s="1">
        <f t="shared" si="31"/>
        <v>0.32173060274165299</v>
      </c>
      <c r="O31" s="1">
        <f t="shared" si="32"/>
        <v>2.0632283549438617E-2</v>
      </c>
      <c r="Q31">
        <f t="shared" ref="Q31:T31" si="43">IF(ISNUMBER(Q14),(Q14/Q$18*100),"")</f>
        <v>0.30454067908887705</v>
      </c>
      <c r="R31">
        <f t="shared" si="43"/>
        <v>0.27483090424052792</v>
      </c>
      <c r="S31">
        <f t="shared" si="43"/>
        <v>0.32428846076236578</v>
      </c>
      <c r="T31">
        <f t="shared" si="43"/>
        <v>0.4309247900438456</v>
      </c>
      <c r="U31" s="1">
        <f t="shared" si="34"/>
        <v>0.33364620853390409</v>
      </c>
      <c r="V31" s="1">
        <f t="shared" si="35"/>
        <v>5.8858010770284706E-2</v>
      </c>
      <c r="X31">
        <f t="shared" ref="X31:AA31" si="44">IF(ISNUMBER(X14),(X14/X$18*100),"")</f>
        <v>0.27302249448817806</v>
      </c>
      <c r="Y31">
        <f t="shared" si="44"/>
        <v>0.35573353792445084</v>
      </c>
      <c r="Z31">
        <f t="shared" si="44"/>
        <v>0.32658249637872477</v>
      </c>
      <c r="AA31">
        <f t="shared" si="44"/>
        <v>0.33177052061382012</v>
      </c>
      <c r="AB31" s="1">
        <f t="shared" si="37"/>
        <v>0.32177726235129345</v>
      </c>
      <c r="AC31" s="1">
        <f t="shared" si="38"/>
        <v>3.022007414346636E-2</v>
      </c>
    </row>
    <row r="32" spans="1:37" x14ac:dyDescent="0.2">
      <c r="A32" t="s">
        <v>96</v>
      </c>
      <c r="B32" t="s">
        <v>84</v>
      </c>
      <c r="C32" t="s">
        <v>68</v>
      </c>
      <c r="D32" t="s">
        <v>40</v>
      </c>
      <c r="E32">
        <v>35</v>
      </c>
      <c r="F32">
        <v>2</v>
      </c>
      <c r="G32">
        <v>0</v>
      </c>
      <c r="J32">
        <f t="shared" ref="J32:M32" si="45">IF(ISNUMBER(J15),(J15/J$18*100),"")</f>
        <v>1.6339779726948227</v>
      </c>
      <c r="K32">
        <f t="shared" si="45"/>
        <v>1.6682016265706812</v>
      </c>
      <c r="L32">
        <f t="shared" si="45"/>
        <v>1.5858403271223664</v>
      </c>
      <c r="M32">
        <f t="shared" si="45"/>
        <v>1.6645748443279773</v>
      </c>
      <c r="N32" s="1">
        <f t="shared" si="31"/>
        <v>1.6381486926789619</v>
      </c>
      <c r="O32" s="1">
        <f t="shared" si="32"/>
        <v>3.2996516251209487E-2</v>
      </c>
      <c r="Q32" t="str">
        <f t="shared" ref="Q32:T32" si="46">IF(ISNUMBER(Q15),(Q15/Q$18*100),"")</f>
        <v/>
      </c>
      <c r="R32">
        <f t="shared" si="46"/>
        <v>1.6883782322821135</v>
      </c>
      <c r="S32">
        <f t="shared" si="46"/>
        <v>1.5307923525061093</v>
      </c>
      <c r="T32">
        <f t="shared" si="46"/>
        <v>1.7015942485223514</v>
      </c>
      <c r="U32" s="1">
        <f t="shared" si="34"/>
        <v>1.6402549444368582</v>
      </c>
      <c r="V32" s="1">
        <f t="shared" si="35"/>
        <v>7.7589561348864328E-2</v>
      </c>
      <c r="X32">
        <f t="shared" ref="X32:AA32" si="47">IF(ISNUMBER(X15),(X15/X$18*100),"")</f>
        <v>1.9681067380913471</v>
      </c>
      <c r="Y32">
        <f t="shared" si="47"/>
        <v>1.82222385909551</v>
      </c>
      <c r="Z32">
        <f t="shared" si="47"/>
        <v>2.5765595892000861</v>
      </c>
      <c r="AA32">
        <f t="shared" si="47"/>
        <v>2.0185320874210886</v>
      </c>
      <c r="AB32" s="1">
        <f t="shared" si="37"/>
        <v>2.0963555684520081</v>
      </c>
      <c r="AC32" s="1">
        <f t="shared" si="38"/>
        <v>0.28646481123603135</v>
      </c>
    </row>
    <row r="33" spans="1:29" x14ac:dyDescent="0.2">
      <c r="A33" t="s">
        <v>97</v>
      </c>
      <c r="B33" t="s">
        <v>84</v>
      </c>
      <c r="C33" t="s">
        <v>68</v>
      </c>
      <c r="D33" t="s">
        <v>40</v>
      </c>
      <c r="E33">
        <v>36</v>
      </c>
      <c r="F33">
        <v>2</v>
      </c>
      <c r="G33">
        <v>0</v>
      </c>
      <c r="J33">
        <f>IF(ISNUMBER(J16),(J16/J$18*100),"")</f>
        <v>8.053942240666732</v>
      </c>
      <c r="K33">
        <f>IF(ISNUMBER(K16),(K16/K$18*100),"")</f>
        <v>7.2177633219532327</v>
      </c>
      <c r="L33">
        <f>IF(ISNUMBER(L16),(L16/L$18*100),"")</f>
        <v>6.7257850833187209</v>
      </c>
      <c r="M33">
        <f>IF(ISNUMBER(M16),(M16/M$18*100),"")</f>
        <v>6.512618088411104</v>
      </c>
      <c r="N33" s="1">
        <f t="shared" si="31"/>
        <v>7.1275271835874463</v>
      </c>
      <c r="O33" s="1">
        <f t="shared" si="32"/>
        <v>0.59285270706755233</v>
      </c>
      <c r="Q33">
        <f t="shared" ref="Q33:T33" si="48">IF(ISNUMBER(Q16),(Q16/Q$18*100),"")</f>
        <v>8.3794947336892474</v>
      </c>
      <c r="R33">
        <f t="shared" si="48"/>
        <v>7.564832129857356</v>
      </c>
      <c r="S33">
        <f t="shared" si="48"/>
        <v>6.8550631622039022</v>
      </c>
      <c r="T33">
        <f t="shared" si="48"/>
        <v>7.4099664310996145</v>
      </c>
      <c r="U33" s="1">
        <f t="shared" si="34"/>
        <v>7.55233911421253</v>
      </c>
      <c r="V33" s="1">
        <f t="shared" si="35"/>
        <v>0.5456203415421117</v>
      </c>
      <c r="X33">
        <f t="shared" ref="X33:AA33" si="49">IF(ISNUMBER(X16),(X16/X$18*100),"")</f>
        <v>6.6285728954183725</v>
      </c>
      <c r="Y33">
        <f t="shared" si="49"/>
        <v>6.8462220197829868</v>
      </c>
      <c r="Z33">
        <f t="shared" si="49"/>
        <v>6.7448405175659794</v>
      </c>
      <c r="AA33">
        <f t="shared" si="49"/>
        <v>6.3654334405915893</v>
      </c>
      <c r="AB33" s="1">
        <f t="shared" si="37"/>
        <v>6.646267218339732</v>
      </c>
      <c r="AC33" s="1">
        <f t="shared" si="38"/>
        <v>0.17949882849791618</v>
      </c>
    </row>
    <row r="34" spans="1:29" x14ac:dyDescent="0.2">
      <c r="I34" t="s">
        <v>193</v>
      </c>
      <c r="J34">
        <f>SUM(J21:J33)</f>
        <v>99.999999999999986</v>
      </c>
      <c r="K34">
        <f>SUM(K21:K33)</f>
        <v>99.999999999999972</v>
      </c>
      <c r="L34">
        <f>SUM(L21:L33)</f>
        <v>100.00000000000001</v>
      </c>
      <c r="M34">
        <f>SUM(M21:M33)</f>
        <v>99.999999999999986</v>
      </c>
      <c r="N34" s="1">
        <f>AVERAGE(J34:M34)</f>
        <v>99.999999999999986</v>
      </c>
      <c r="O34" s="1">
        <f>_xlfn.STDEV.P(J34:M34)</f>
        <v>1.5888218580782548E-14</v>
      </c>
      <c r="Q34">
        <f>SUM(Q21:Q33)</f>
        <v>99.999999999999986</v>
      </c>
      <c r="R34">
        <f>SUM(R21:R33)</f>
        <v>99.999999999999986</v>
      </c>
      <c r="S34">
        <f>SUM(S21:S33)</f>
        <v>100</v>
      </c>
      <c r="T34">
        <f>SUM(T21:T33)</f>
        <v>100</v>
      </c>
      <c r="U34" s="1">
        <f>AVERAGE(Q34:T34)</f>
        <v>100</v>
      </c>
      <c r="V34" s="1">
        <f>_xlfn.STDEV.P(Q34:T34)</f>
        <v>1.0048591735576161E-14</v>
      </c>
      <c r="X34">
        <f>SUM(X21:X33)</f>
        <v>100</v>
      </c>
      <c r="Y34">
        <f>SUM(Y21:Y33)</f>
        <v>99.999999999999986</v>
      </c>
      <c r="Z34">
        <f>SUM(Z21:Z33)</f>
        <v>100</v>
      </c>
      <c r="AA34">
        <f>SUM(AA21:AA33)</f>
        <v>100</v>
      </c>
      <c r="AB34" s="1">
        <f>AVERAGE(X34:AA34)</f>
        <v>100</v>
      </c>
      <c r="AC34" s="1">
        <f>_xlfn.STDEV.P(X34:AA34)</f>
        <v>7.1054273576010019E-15</v>
      </c>
    </row>
    <row r="36" spans="1:29" s="3" customFormat="1" x14ac:dyDescent="0.2"/>
    <row r="37" spans="1:29" s="3" customFormat="1" x14ac:dyDescent="0.2">
      <c r="I37" s="5"/>
    </row>
    <row r="38" spans="1:29" s="3" customFormat="1" x14ac:dyDescent="0.2"/>
    <row r="39" spans="1:29" s="3" customFormat="1" x14ac:dyDescent="0.2"/>
    <row r="40" spans="1:29" s="3" customFormat="1" x14ac:dyDescent="0.2"/>
    <row r="41" spans="1:29" s="3" customFormat="1" x14ac:dyDescent="0.2"/>
    <row r="42" spans="1:29" s="3" customFormat="1" x14ac:dyDescent="0.2"/>
    <row r="43" spans="1:29" s="3" customFormat="1" x14ac:dyDescent="0.2"/>
    <row r="44" spans="1:29" s="3" customFormat="1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33"/>
  <sheetViews>
    <sheetView zoomScale="75" workbookViewId="0">
      <selection activeCell="I28" sqref="I28"/>
    </sheetView>
  </sheetViews>
  <sheetFormatPr baseColWidth="10" defaultColWidth="8.1640625" defaultRowHeight="16" x14ac:dyDescent="0.2"/>
  <cols>
    <col min="9" max="9" width="9.6640625" bestFit="1" customWidth="1"/>
  </cols>
  <sheetData>
    <row r="1" spans="1:37" x14ac:dyDescent="0.2">
      <c r="A1" s="1" t="s">
        <v>196</v>
      </c>
    </row>
    <row r="3" spans="1:37" x14ac:dyDescent="0.2">
      <c r="A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J3" t="s">
        <v>34</v>
      </c>
      <c r="K3" t="s">
        <v>34</v>
      </c>
      <c r="L3" t="s">
        <v>34</v>
      </c>
      <c r="M3" t="s">
        <v>34</v>
      </c>
      <c r="N3" s="1" t="s">
        <v>190</v>
      </c>
      <c r="O3" s="1" t="s">
        <v>191</v>
      </c>
      <c r="Q3" t="s">
        <v>35</v>
      </c>
      <c r="R3" t="s">
        <v>35</v>
      </c>
      <c r="S3" t="s">
        <v>35</v>
      </c>
      <c r="T3" t="s">
        <v>35</v>
      </c>
      <c r="U3" s="1" t="s">
        <v>190</v>
      </c>
      <c r="V3" s="1" t="s">
        <v>191</v>
      </c>
      <c r="X3" t="s">
        <v>36</v>
      </c>
      <c r="Y3" t="s">
        <v>36</v>
      </c>
      <c r="Z3" t="s">
        <v>36</v>
      </c>
      <c r="AA3" t="s">
        <v>36</v>
      </c>
      <c r="AB3" s="1" t="s">
        <v>190</v>
      </c>
      <c r="AC3" s="1" t="s">
        <v>191</v>
      </c>
    </row>
    <row r="4" spans="1:37" x14ac:dyDescent="0.2">
      <c r="A4" t="s">
        <v>73</v>
      </c>
      <c r="B4" t="s">
        <v>74</v>
      </c>
      <c r="C4" t="s">
        <v>68</v>
      </c>
      <c r="D4" t="s">
        <v>40</v>
      </c>
      <c r="E4">
        <v>28</v>
      </c>
      <c r="F4">
        <v>0</v>
      </c>
      <c r="G4">
        <v>0</v>
      </c>
      <c r="J4">
        <v>4.7025257917612501E-2</v>
      </c>
      <c r="K4">
        <v>4.4671816904562803E-2</v>
      </c>
      <c r="L4">
        <v>5.0583316863193499E-2</v>
      </c>
      <c r="M4">
        <v>7.6971258994099498E-2</v>
      </c>
      <c r="N4" s="1">
        <f>AVERAGE(J4:M4)</f>
        <v>5.481291266986707E-2</v>
      </c>
      <c r="O4" s="1">
        <f>_xlfn.STDEV.P(J4:M4)</f>
        <v>1.2965060570373759E-2</v>
      </c>
      <c r="Q4">
        <v>5.3679973479090301E-2</v>
      </c>
      <c r="R4">
        <v>6.2237055708003503E-2</v>
      </c>
      <c r="S4">
        <v>5.6207014478208903E-2</v>
      </c>
      <c r="T4">
        <v>7.1071474208978996E-2</v>
      </c>
      <c r="U4" s="1">
        <f>AVERAGE(Q4:T4)</f>
        <v>6.0798879468570426E-2</v>
      </c>
      <c r="V4" s="1">
        <f>_xlfn.STDEV.P(Q4:T4)</f>
        <v>6.6962414863321554E-3</v>
      </c>
      <c r="X4">
        <v>5.9450672272333999E-2</v>
      </c>
      <c r="Y4">
        <v>5.0065335874988098E-2</v>
      </c>
      <c r="Z4">
        <v>6.0597573584088203E-2</v>
      </c>
      <c r="AA4">
        <v>5.9259535448799201E-2</v>
      </c>
      <c r="AB4" s="1">
        <f>AVERAGE(X4:AA4)</f>
        <v>5.7343279295052375E-2</v>
      </c>
      <c r="AC4" s="1">
        <f>_xlfn.STDEV.P(X4:AA4)</f>
        <v>4.2329668836637675E-3</v>
      </c>
    </row>
    <row r="5" spans="1:37" x14ac:dyDescent="0.2">
      <c r="A5" t="s">
        <v>75</v>
      </c>
      <c r="B5" t="s">
        <v>74</v>
      </c>
      <c r="C5" t="s">
        <v>68</v>
      </c>
      <c r="D5" t="s">
        <v>40</v>
      </c>
      <c r="E5">
        <v>28</v>
      </c>
      <c r="F5">
        <v>1</v>
      </c>
      <c r="G5">
        <v>0</v>
      </c>
      <c r="J5">
        <v>0.93443322753286595</v>
      </c>
      <c r="K5">
        <v>0.94261129948367695</v>
      </c>
      <c r="L5">
        <v>1.38014091780656</v>
      </c>
      <c r="M5">
        <v>2.8130730087170899</v>
      </c>
      <c r="N5" s="1">
        <f t="shared" ref="N5:N15" si="0">AVERAGE(J5:M5)</f>
        <v>1.5175646133850482</v>
      </c>
      <c r="O5" s="1">
        <f t="shared" ref="O5:O15" si="1">_xlfn.STDEV.P(J5:M5)</f>
        <v>0.76938949837099846</v>
      </c>
      <c r="Q5">
        <v>1.7099826351531999</v>
      </c>
      <c r="R5">
        <v>1.61744257871966</v>
      </c>
      <c r="S5">
        <v>1.83775519377123</v>
      </c>
      <c r="T5">
        <v>2.7894837292973902</v>
      </c>
      <c r="U5" s="1">
        <f t="shared" ref="U5:U15" si="2">AVERAGE(Q5:T5)</f>
        <v>1.9886660342353699</v>
      </c>
      <c r="V5" s="1">
        <f t="shared" ref="V5:V15" si="3">_xlfn.STDEV.P(Q5:T5)</f>
        <v>0.46892279570923417</v>
      </c>
      <c r="X5">
        <v>1.49528994227989</v>
      </c>
      <c r="Y5">
        <v>1.2264350707132201</v>
      </c>
      <c r="Z5">
        <v>1.29767502516639</v>
      </c>
      <c r="AA5">
        <v>1.1509274108293499</v>
      </c>
      <c r="AB5" s="1">
        <f t="shared" ref="AB5:AB15" si="4">AVERAGE(X5:AA5)</f>
        <v>1.2925818622472125</v>
      </c>
      <c r="AC5" s="1">
        <f t="shared" ref="AC5:AC15" si="5">_xlfn.STDEV.P(X5:AA5)</f>
        <v>0.12802137287948515</v>
      </c>
    </row>
    <row r="6" spans="1:37" x14ac:dyDescent="0.2">
      <c r="A6" t="s">
        <v>76</v>
      </c>
      <c r="B6" t="s">
        <v>74</v>
      </c>
      <c r="C6" t="s">
        <v>68</v>
      </c>
      <c r="D6" t="s">
        <v>40</v>
      </c>
      <c r="E6">
        <v>30</v>
      </c>
      <c r="F6">
        <v>2</v>
      </c>
      <c r="G6">
        <v>0</v>
      </c>
      <c r="J6">
        <v>0.14127132975225001</v>
      </c>
      <c r="K6">
        <v>0.15478504830937201</v>
      </c>
      <c r="L6">
        <v>0.18048455977241101</v>
      </c>
      <c r="M6">
        <v>0.24896695874081401</v>
      </c>
      <c r="N6" s="1">
        <f t="shared" si="0"/>
        <v>0.18137697414371176</v>
      </c>
      <c r="O6" s="1">
        <f t="shared" si="1"/>
        <v>4.1487334371106646E-2</v>
      </c>
      <c r="Q6">
        <v>0.167726451112653</v>
      </c>
      <c r="R6">
        <v>0.14836709546431501</v>
      </c>
      <c r="S6">
        <v>0.198482801653316</v>
      </c>
      <c r="T6">
        <v>0.21067336084295599</v>
      </c>
      <c r="U6" s="1">
        <f t="shared" si="2"/>
        <v>0.18131242726830998</v>
      </c>
      <c r="V6" s="1">
        <f t="shared" si="3"/>
        <v>2.4631584463212508E-2</v>
      </c>
      <c r="X6">
        <v>0.207051847059497</v>
      </c>
      <c r="Y6">
        <v>0.19884123344666901</v>
      </c>
      <c r="Z6">
        <v>0.25492834578242601</v>
      </c>
      <c r="AA6">
        <v>0.26454480896668398</v>
      </c>
      <c r="AB6" s="1">
        <f t="shared" si="4"/>
        <v>0.23134155881381901</v>
      </c>
      <c r="AC6" s="1">
        <f t="shared" si="5"/>
        <v>2.8744797730610287E-2</v>
      </c>
    </row>
    <row r="7" spans="1:37" x14ac:dyDescent="0.2">
      <c r="A7" t="s">
        <v>77</v>
      </c>
      <c r="B7" t="s">
        <v>74</v>
      </c>
      <c r="C7" t="s">
        <v>68</v>
      </c>
      <c r="D7" t="s">
        <v>40</v>
      </c>
      <c r="E7">
        <v>32</v>
      </c>
      <c r="F7">
        <v>1</v>
      </c>
      <c r="G7">
        <v>0</v>
      </c>
      <c r="J7">
        <v>1.1885321108518001</v>
      </c>
      <c r="K7">
        <v>1.1279956319856901</v>
      </c>
      <c r="L7">
        <v>1.09384904805669</v>
      </c>
      <c r="M7">
        <v>1.3366334596176599</v>
      </c>
      <c r="N7" s="1">
        <f t="shared" si="0"/>
        <v>1.18675256262796</v>
      </c>
      <c r="O7" s="1">
        <f t="shared" si="1"/>
        <v>9.293934849205783E-2</v>
      </c>
      <c r="Q7">
        <v>1.1211394770054499</v>
      </c>
      <c r="R7">
        <v>1.06045451399454</v>
      </c>
      <c r="S7">
        <v>1.10937149073402</v>
      </c>
      <c r="T7">
        <v>1.3032207229887101</v>
      </c>
      <c r="U7" s="1">
        <f t="shared" si="2"/>
        <v>1.1485465511806801</v>
      </c>
      <c r="V7" s="1">
        <f t="shared" si="3"/>
        <v>9.2154950377001305E-2</v>
      </c>
      <c r="X7">
        <v>1.2272639385406801</v>
      </c>
      <c r="Y7">
        <v>1.19964653094852</v>
      </c>
      <c r="Z7">
        <v>1.2339218617998999</v>
      </c>
      <c r="AA7">
        <v>1.20314807286067</v>
      </c>
      <c r="AB7" s="1">
        <f t="shared" si="4"/>
        <v>1.2159951010374423</v>
      </c>
      <c r="AC7" s="1">
        <f t="shared" si="5"/>
        <v>1.4838104048664306E-2</v>
      </c>
    </row>
    <row r="8" spans="1:37" x14ac:dyDescent="0.2">
      <c r="A8" t="s">
        <v>78</v>
      </c>
      <c r="B8" t="s">
        <v>74</v>
      </c>
      <c r="C8" t="s">
        <v>68</v>
      </c>
      <c r="D8" t="s">
        <v>40</v>
      </c>
      <c r="E8">
        <v>32</v>
      </c>
      <c r="F8">
        <v>2</v>
      </c>
      <c r="G8">
        <v>0</v>
      </c>
      <c r="J8">
        <v>5.0331477255688704</v>
      </c>
      <c r="K8">
        <v>4.9515082615304902</v>
      </c>
      <c r="L8">
        <v>4.7629112598236398</v>
      </c>
      <c r="M8">
        <v>6.1734615486244602</v>
      </c>
      <c r="N8" s="1">
        <f t="shared" si="0"/>
        <v>5.2302571988868651</v>
      </c>
      <c r="O8" s="1">
        <f t="shared" si="1"/>
        <v>0.55330818416859762</v>
      </c>
      <c r="Q8">
        <v>4.9200230885599501</v>
      </c>
      <c r="R8">
        <v>4.7449038504162999</v>
      </c>
      <c r="S8">
        <v>5.4227428126063497</v>
      </c>
      <c r="T8">
        <v>5.7351740439539398</v>
      </c>
      <c r="U8" s="1">
        <f t="shared" si="2"/>
        <v>5.2057109488841355</v>
      </c>
      <c r="V8" s="1">
        <f t="shared" si="3"/>
        <v>0.39414297356625272</v>
      </c>
      <c r="X8">
        <v>5.5579036839389397</v>
      </c>
      <c r="Y8">
        <v>5.4309161026413397</v>
      </c>
      <c r="Z8">
        <v>5.7893302253807502</v>
      </c>
      <c r="AA8">
        <v>5.6187296302353102</v>
      </c>
      <c r="AB8" s="1">
        <f t="shared" si="4"/>
        <v>5.5992199105490856</v>
      </c>
      <c r="AC8" s="1">
        <f t="shared" si="5"/>
        <v>0.1289920184596493</v>
      </c>
    </row>
    <row r="9" spans="1:37" x14ac:dyDescent="0.2">
      <c r="A9" t="s">
        <v>79</v>
      </c>
      <c r="B9" t="s">
        <v>74</v>
      </c>
      <c r="C9" t="s">
        <v>68</v>
      </c>
      <c r="D9" t="s">
        <v>40</v>
      </c>
      <c r="E9">
        <v>34</v>
      </c>
      <c r="F9">
        <v>1</v>
      </c>
      <c r="G9">
        <v>0</v>
      </c>
      <c r="J9">
        <v>0.87359262261692106</v>
      </c>
      <c r="K9">
        <v>0.71380193562733596</v>
      </c>
      <c r="L9">
        <v>0.62831287886418197</v>
      </c>
      <c r="M9">
        <v>0.69321104435550995</v>
      </c>
      <c r="N9" s="1">
        <f t="shared" si="0"/>
        <v>0.72722962036598715</v>
      </c>
      <c r="O9" s="1">
        <f t="shared" si="1"/>
        <v>9.0200078171339848E-2</v>
      </c>
      <c r="Q9">
        <v>0.61255097939413805</v>
      </c>
      <c r="R9">
        <v>0.62195907067999201</v>
      </c>
      <c r="S9">
        <v>0.59197745840628702</v>
      </c>
      <c r="T9">
        <v>0.76764056280876003</v>
      </c>
      <c r="U9" s="1">
        <f t="shared" si="2"/>
        <v>0.6485320178222943</v>
      </c>
      <c r="V9" s="1">
        <f t="shared" si="3"/>
        <v>6.961684481094936E-2</v>
      </c>
      <c r="X9">
        <v>0.66657383493863898</v>
      </c>
      <c r="Y9">
        <v>0.73307507924047699</v>
      </c>
      <c r="Z9">
        <v>0.61291453410502394</v>
      </c>
      <c r="AA9">
        <v>0.56031781195605701</v>
      </c>
      <c r="AB9" s="1">
        <f t="shared" si="4"/>
        <v>0.64322031506004917</v>
      </c>
      <c r="AC9" s="1">
        <f t="shared" si="5"/>
        <v>6.4051797236380076E-2</v>
      </c>
    </row>
    <row r="10" spans="1:37" x14ac:dyDescent="0.2">
      <c r="A10" t="s">
        <v>80</v>
      </c>
      <c r="B10" t="s">
        <v>74</v>
      </c>
      <c r="C10" t="s">
        <v>68</v>
      </c>
      <c r="D10" t="s">
        <v>40</v>
      </c>
      <c r="E10">
        <v>34</v>
      </c>
      <c r="F10">
        <v>2</v>
      </c>
      <c r="G10">
        <v>0</v>
      </c>
      <c r="J10">
        <v>7.1455289713589396</v>
      </c>
      <c r="K10">
        <v>6.0048416683632597</v>
      </c>
      <c r="L10">
        <v>5.2376689370458296</v>
      </c>
      <c r="M10">
        <v>6.3866587800595802</v>
      </c>
      <c r="N10" s="1">
        <f t="shared" si="0"/>
        <v>6.1936745892069025</v>
      </c>
      <c r="O10" s="1">
        <f t="shared" si="1"/>
        <v>0.68790884964858423</v>
      </c>
      <c r="Q10">
        <v>5.7173907110717304</v>
      </c>
      <c r="R10">
        <v>5.5316783639941001</v>
      </c>
      <c r="S10">
        <v>5.5216972858727997</v>
      </c>
      <c r="T10">
        <v>6.0965297285009603</v>
      </c>
      <c r="U10" s="1">
        <f t="shared" si="2"/>
        <v>5.7168240223598978</v>
      </c>
      <c r="V10" s="1">
        <f t="shared" si="3"/>
        <v>0.23266397578696466</v>
      </c>
      <c r="X10">
        <v>7.07621286709748</v>
      </c>
      <c r="Y10">
        <v>7.2844504480891601</v>
      </c>
      <c r="Z10">
        <v>6.4762754929408901</v>
      </c>
      <c r="AA10">
        <v>6.08766133917013</v>
      </c>
      <c r="AB10" s="1">
        <f t="shared" si="4"/>
        <v>6.731150036824415</v>
      </c>
      <c r="AC10" s="1">
        <f t="shared" si="5"/>
        <v>0.47545989291170421</v>
      </c>
    </row>
    <row r="11" spans="1:37" x14ac:dyDescent="0.2">
      <c r="A11" t="s">
        <v>81</v>
      </c>
      <c r="B11" t="s">
        <v>74</v>
      </c>
      <c r="C11" t="s">
        <v>68</v>
      </c>
      <c r="D11" t="s">
        <v>40</v>
      </c>
      <c r="E11">
        <v>34</v>
      </c>
      <c r="F11">
        <v>3</v>
      </c>
      <c r="G11">
        <v>0</v>
      </c>
      <c r="J11">
        <v>7.5190407649481594E-2</v>
      </c>
      <c r="K11">
        <v>6.1264095660539503E-2</v>
      </c>
      <c r="L11">
        <v>6.1827062041626503E-2</v>
      </c>
      <c r="M11">
        <v>6.7604914109545E-2</v>
      </c>
      <c r="N11" s="1">
        <f t="shared" si="0"/>
        <v>6.6471619865298148E-2</v>
      </c>
      <c r="O11" s="1">
        <f t="shared" si="1"/>
        <v>5.6123043839016382E-3</v>
      </c>
      <c r="Q11">
        <v>5.8204347662802601E-2</v>
      </c>
      <c r="R11">
        <v>5.3279440385531097E-2</v>
      </c>
      <c r="S11">
        <v>5.0599169753340598E-2</v>
      </c>
      <c r="T11">
        <v>6.4464520663386898E-2</v>
      </c>
      <c r="U11" s="1">
        <f t="shared" si="2"/>
        <v>5.6636869616265302E-2</v>
      </c>
      <c r="V11" s="1">
        <f t="shared" si="3"/>
        <v>5.2786186407058639E-3</v>
      </c>
      <c r="X11">
        <v>8.3245236777693896E-2</v>
      </c>
      <c r="Y11">
        <v>9.2780640533433406E-2</v>
      </c>
      <c r="Z11">
        <v>7.1234071351091596E-2</v>
      </c>
      <c r="AA11">
        <v>7.1543985207478802E-2</v>
      </c>
      <c r="AB11" s="1">
        <f t="shared" si="4"/>
        <v>7.9700983467424422E-2</v>
      </c>
      <c r="AC11" s="1">
        <f t="shared" si="5"/>
        <v>8.9702895980316444E-3</v>
      </c>
    </row>
    <row r="12" spans="1:37" x14ac:dyDescent="0.2">
      <c r="A12" t="s">
        <v>82</v>
      </c>
      <c r="B12" t="s">
        <v>74</v>
      </c>
      <c r="C12" t="s">
        <v>68</v>
      </c>
      <c r="D12" t="s">
        <v>40</v>
      </c>
      <c r="E12">
        <v>36</v>
      </c>
      <c r="F12">
        <v>1</v>
      </c>
      <c r="G12">
        <v>0</v>
      </c>
      <c r="J12">
        <v>0.25061265786520998</v>
      </c>
      <c r="K12">
        <v>0.15667957844791</v>
      </c>
      <c r="L12">
        <v>0.14721574210862401</v>
      </c>
      <c r="M12">
        <v>0.165651737482685</v>
      </c>
      <c r="N12" s="1">
        <f t="shared" si="0"/>
        <v>0.18003992897610724</v>
      </c>
      <c r="O12" s="1">
        <f t="shared" si="1"/>
        <v>4.1263371583093823E-2</v>
      </c>
      <c r="Q12">
        <v>0.14700625218532501</v>
      </c>
      <c r="R12">
        <v>0.16799085519232601</v>
      </c>
      <c r="S12">
        <v>0.17073081279213301</v>
      </c>
      <c r="T12">
        <v>0.15571316757192899</v>
      </c>
      <c r="U12" s="1">
        <f t="shared" si="2"/>
        <v>0.16036027193542826</v>
      </c>
      <c r="V12" s="1">
        <f t="shared" si="3"/>
        <v>9.5616335026034172E-3</v>
      </c>
      <c r="X12">
        <v>0.163153385206559</v>
      </c>
      <c r="Y12">
        <v>0.204338353844561</v>
      </c>
      <c r="Z12" t="s">
        <v>41</v>
      </c>
      <c r="AA12">
        <v>0.138754977276459</v>
      </c>
      <c r="AB12" s="1">
        <f t="shared" si="4"/>
        <v>0.16874890544252633</v>
      </c>
      <c r="AC12" s="1">
        <f t="shared" si="5"/>
        <v>2.706507227100037E-2</v>
      </c>
    </row>
    <row r="13" spans="1:37" x14ac:dyDescent="0.2">
      <c r="A13" t="s">
        <v>83</v>
      </c>
      <c r="B13" t="s">
        <v>74</v>
      </c>
      <c r="C13" t="s">
        <v>68</v>
      </c>
      <c r="D13" t="s">
        <v>40</v>
      </c>
      <c r="E13">
        <v>36</v>
      </c>
      <c r="F13">
        <v>2</v>
      </c>
      <c r="G13">
        <v>0</v>
      </c>
      <c r="J13">
        <v>1.2081696687250101</v>
      </c>
      <c r="K13">
        <v>0.82757241622159605</v>
      </c>
      <c r="L13">
        <v>0.630595812199085</v>
      </c>
      <c r="M13">
        <v>0.73582941452644601</v>
      </c>
      <c r="N13" s="1">
        <f t="shared" si="0"/>
        <v>0.85054182791803423</v>
      </c>
      <c r="O13" s="1">
        <f t="shared" si="1"/>
        <v>0.21792226481632379</v>
      </c>
      <c r="Q13">
        <v>0.76784899828514497</v>
      </c>
      <c r="R13">
        <v>0.73632839772685899</v>
      </c>
      <c r="S13">
        <v>0.64394064837949405</v>
      </c>
      <c r="T13">
        <v>0.73057794940556298</v>
      </c>
      <c r="U13" s="1">
        <f t="shared" si="2"/>
        <v>0.71967399844926516</v>
      </c>
      <c r="V13" s="1">
        <f t="shared" si="3"/>
        <v>4.5969109420708774E-2</v>
      </c>
      <c r="X13">
        <v>1.0537134760481199</v>
      </c>
      <c r="Y13">
        <v>1.10709538735053</v>
      </c>
      <c r="Z13">
        <v>0.78736394944365795</v>
      </c>
      <c r="AA13">
        <v>0.74362125215644503</v>
      </c>
      <c r="AB13" s="1">
        <f t="shared" si="4"/>
        <v>0.92294851624968821</v>
      </c>
      <c r="AC13" s="1">
        <f t="shared" si="5"/>
        <v>0.15933532820004384</v>
      </c>
    </row>
    <row r="14" spans="1:37" s="3" customFormat="1" x14ac:dyDescent="0.2"/>
    <row r="15" spans="1:37" x14ac:dyDescent="0.2">
      <c r="A15" t="s">
        <v>195</v>
      </c>
      <c r="J15">
        <f>SUM(J3:J13)</f>
        <v>16.897503979838959</v>
      </c>
      <c r="K15">
        <f>SUM(K3:K13)</f>
        <v>14.985731752534434</v>
      </c>
      <c r="L15">
        <f>SUM(L3:L13)</f>
        <v>14.173589534581842</v>
      </c>
      <c r="M15">
        <f>SUM(M3:M13)</f>
        <v>18.698062125227889</v>
      </c>
      <c r="N15" s="1">
        <f t="shared" si="0"/>
        <v>16.18872184804578</v>
      </c>
      <c r="O15" s="1">
        <f t="shared" si="1"/>
        <v>1.7540741252654206</v>
      </c>
      <c r="P15" s="3"/>
      <c r="Q15">
        <f>SUM(Q3:Q13)</f>
        <v>15.275552913909483</v>
      </c>
      <c r="R15">
        <f>SUM(R3:R13)</f>
        <v>14.744641222281627</v>
      </c>
      <c r="S15">
        <f>SUM(S3:S13)</f>
        <v>15.603504688447181</v>
      </c>
      <c r="T15">
        <f>SUM(T3:T13)</f>
        <v>17.924549260242571</v>
      </c>
      <c r="U15" s="1">
        <f t="shared" si="2"/>
        <v>15.887062021220215</v>
      </c>
      <c r="V15" s="1">
        <f t="shared" si="3"/>
        <v>1.2156096906819795</v>
      </c>
      <c r="W15" s="3"/>
      <c r="X15">
        <f>SUM(X3:X13)</f>
        <v>17.589858884159831</v>
      </c>
      <c r="Y15">
        <f>SUM(Y3:Y13)</f>
        <v>17.527644182682902</v>
      </c>
      <c r="Z15">
        <f>SUM(Z3:Z13)</f>
        <v>16.584241079554214</v>
      </c>
      <c r="AA15">
        <f>SUM(AA3:AA13)</f>
        <v>15.898508824107383</v>
      </c>
      <c r="AB15" s="1">
        <f t="shared" si="4"/>
        <v>16.900063242626082</v>
      </c>
      <c r="AC15" s="1">
        <f t="shared" si="5"/>
        <v>0.70223406983414038</v>
      </c>
      <c r="AD15" s="3"/>
      <c r="AE15" s="3"/>
      <c r="AF15" s="3"/>
      <c r="AG15" s="3"/>
      <c r="AH15" s="3"/>
      <c r="AI15" s="3"/>
      <c r="AJ15" s="3"/>
      <c r="AK15" s="3"/>
    </row>
    <row r="17" spans="1:29" x14ac:dyDescent="0.2">
      <c r="A17" s="1" t="s">
        <v>197</v>
      </c>
      <c r="I17" s="4"/>
      <c r="J17" t="s">
        <v>34</v>
      </c>
      <c r="K17" t="s">
        <v>34</v>
      </c>
      <c r="L17" t="s">
        <v>34</v>
      </c>
      <c r="M17" t="s">
        <v>34</v>
      </c>
      <c r="N17" s="1" t="s">
        <v>190</v>
      </c>
      <c r="O17" s="1" t="s">
        <v>191</v>
      </c>
      <c r="Q17" t="s">
        <v>35</v>
      </c>
      <c r="R17" t="s">
        <v>35</v>
      </c>
      <c r="S17" t="s">
        <v>35</v>
      </c>
      <c r="T17" t="s">
        <v>35</v>
      </c>
      <c r="U17" s="1" t="s">
        <v>190</v>
      </c>
      <c r="V17" s="1" t="s">
        <v>191</v>
      </c>
      <c r="X17" t="s">
        <v>36</v>
      </c>
      <c r="Y17" t="s">
        <v>36</v>
      </c>
      <c r="Z17" t="s">
        <v>36</v>
      </c>
      <c r="AA17" t="s">
        <v>36</v>
      </c>
      <c r="AB17" s="1" t="s">
        <v>190</v>
      </c>
      <c r="AC17" s="1" t="s">
        <v>191</v>
      </c>
    </row>
    <row r="18" spans="1:29" x14ac:dyDescent="0.2">
      <c r="A18" t="s">
        <v>73</v>
      </c>
      <c r="B18" t="s">
        <v>74</v>
      </c>
      <c r="C18" t="s">
        <v>68</v>
      </c>
      <c r="D18" t="s">
        <v>40</v>
      </c>
      <c r="E18">
        <v>28</v>
      </c>
      <c r="F18">
        <v>0</v>
      </c>
      <c r="G18">
        <v>0</v>
      </c>
      <c r="I18" s="4"/>
      <c r="J18">
        <f>IF(ISNUMBER(J4),(J4/J$15*100),"")</f>
        <v>0.27829706667754056</v>
      </c>
      <c r="K18">
        <f>IF(ISNUMBER(K4),(K4/K$15*100),"")</f>
        <v>0.29809566621268102</v>
      </c>
      <c r="L18">
        <f>IF(ISNUMBER(L4),(L4/L$15*100),"")</f>
        <v>0.35688430753392664</v>
      </c>
      <c r="M18">
        <f>IF(ISNUMBER(M4),(M4/M$15*100),"")</f>
        <v>0.41165367019637811</v>
      </c>
      <c r="N18" s="1">
        <f>AVERAGE(J18:M18)</f>
        <v>0.3362326776551316</v>
      </c>
      <c r="O18" s="1">
        <f>_xlfn.STDEV.P(J18:M18)</f>
        <v>5.2263234193995867E-2</v>
      </c>
      <c r="Q18">
        <f>IF(ISNUMBER(Q4),(Q4/Q$15*100),"")</f>
        <v>0.35141100149776477</v>
      </c>
      <c r="R18">
        <f>IF(ISNUMBER(R4),(R4/R$15*100),"")</f>
        <v>0.42209949207819902</v>
      </c>
      <c r="S18">
        <f>IF(ISNUMBER(S4),(S4/S$15*100),"")</f>
        <v>0.36022044790888885</v>
      </c>
      <c r="T18">
        <f>IF(ISNUMBER(T4),(T4/T$15*100),"")</f>
        <v>0.39650355039397617</v>
      </c>
      <c r="U18" s="1">
        <f>AVERAGE(Q18:T18)</f>
        <v>0.38255862296970722</v>
      </c>
      <c r="V18" s="1">
        <f>_xlfn.STDEV.P(Q18:T18)</f>
        <v>2.8403827731179946E-2</v>
      </c>
      <c r="X18">
        <f>IF(ISNUMBER(X4),(X4/X$15*100),"")</f>
        <v>0.33798265616486001</v>
      </c>
      <c r="Y18">
        <f>IF(ISNUMBER(Y4),(Y4/Y$15*100),"")</f>
        <v>0.28563642297378466</v>
      </c>
      <c r="Z18">
        <f>IF(ISNUMBER(Z4),(Z4/Z$15*100),"")</f>
        <v>0.36539250299970361</v>
      </c>
      <c r="AA18">
        <f>IF(ISNUMBER(AA4),(AA4/AA$15*100),"")</f>
        <v>0.37273643776542237</v>
      </c>
      <c r="AB18" s="1">
        <f>AVERAGE(X18:AA18)</f>
        <v>0.34043700497594265</v>
      </c>
      <c r="AC18" s="1">
        <f>_xlfn.STDEV.P(X18:AA18)</f>
        <v>3.4187563001761907E-2</v>
      </c>
    </row>
    <row r="19" spans="1:29" x14ac:dyDescent="0.2">
      <c r="A19" t="s">
        <v>75</v>
      </c>
      <c r="B19" t="s">
        <v>74</v>
      </c>
      <c r="C19" t="s">
        <v>68</v>
      </c>
      <c r="D19" t="s">
        <v>40</v>
      </c>
      <c r="E19">
        <v>28</v>
      </c>
      <c r="F19">
        <v>1</v>
      </c>
      <c r="G19">
        <v>0</v>
      </c>
      <c r="I19" s="4"/>
      <c r="J19">
        <f>IF(ISNUMBER(J5),(J5/J$15*100),"")</f>
        <v>5.5300074416184373</v>
      </c>
      <c r="K19">
        <f>IF(ISNUMBER(K5),(K5/K$15*100),"")</f>
        <v>6.2900585373434268</v>
      </c>
      <c r="L19">
        <f>IF(ISNUMBER(L5),(L5/L$15*100),"")</f>
        <v>9.7374127735192513</v>
      </c>
      <c r="M19">
        <f>IF(ISNUMBER(M5),(M5/M$15*100),"")</f>
        <v>15.044730249995384</v>
      </c>
      <c r="N19" s="1">
        <f t="shared" ref="N19:N28" si="6">AVERAGE(J19:M19)</f>
        <v>9.1505522506191248</v>
      </c>
      <c r="O19" s="1">
        <f t="shared" ref="O19:O28" si="7">_xlfn.STDEV.P(J19:M19)</f>
        <v>3.7542145836160374</v>
      </c>
      <c r="Q19">
        <f>IF(ISNUMBER(Q5),(Q5/Q$15*100),"")</f>
        <v>11.194243801127083</v>
      </c>
      <c r="R19">
        <f>IF(ISNUMBER(R5),(R5/R$15*100),"")</f>
        <v>10.969697765690174</v>
      </c>
      <c r="S19">
        <f>IF(ISNUMBER(S5),(S5/S$15*100),"")</f>
        <v>11.777836008418687</v>
      </c>
      <c r="T19">
        <f>IF(ISNUMBER(T5),(T5/T$15*100),"")</f>
        <v>15.562364714434333</v>
      </c>
      <c r="U19" s="1">
        <f t="shared" ref="U19:U28" si="8">AVERAGE(Q19:T19)</f>
        <v>12.376035572417569</v>
      </c>
      <c r="V19" s="1">
        <f t="shared" ref="V19:V28" si="9">_xlfn.STDEV.P(Q19:T19)</f>
        <v>1.8631259979503794</v>
      </c>
      <c r="X19">
        <f>IF(ISNUMBER(X5),(X5/X$15*100),"")</f>
        <v>8.5008637768347377</v>
      </c>
      <c r="Y19">
        <f>IF(ISNUMBER(Y5),(Y5/Y$15*100),"")</f>
        <v>6.9971472374189503</v>
      </c>
      <c r="Z19">
        <f>IF(ISNUMBER(Z5),(Z5/Z$15*100),"")</f>
        <v>7.8247477164705534</v>
      </c>
      <c r="AA19">
        <f>IF(ISNUMBER(AA5),(AA5/AA$15*100),"")</f>
        <v>7.2392161023564956</v>
      </c>
      <c r="AB19" s="1">
        <f t="shared" ref="AB19:AB28" si="10">AVERAGE(X19:AA19)</f>
        <v>7.6404937082701849</v>
      </c>
      <c r="AC19" s="1">
        <f t="shared" ref="AC19:AC28" si="11">_xlfn.STDEV.P(X19:AA19)</f>
        <v>0.58075480905977772</v>
      </c>
    </row>
    <row r="20" spans="1:29" x14ac:dyDescent="0.2">
      <c r="A20" t="s">
        <v>76</v>
      </c>
      <c r="B20" t="s">
        <v>74</v>
      </c>
      <c r="C20" t="s">
        <v>68</v>
      </c>
      <c r="D20" t="s">
        <v>40</v>
      </c>
      <c r="E20">
        <v>30</v>
      </c>
      <c r="F20">
        <v>2</v>
      </c>
      <c r="G20">
        <v>0</v>
      </c>
      <c r="I20" s="4"/>
      <c r="J20">
        <f>IF(ISNUMBER(J6),(J6/J$15*100),"")</f>
        <v>0.83604850705054479</v>
      </c>
      <c r="K20">
        <f>IF(ISNUMBER(K6),(K6/K$15*100),"")</f>
        <v>1.0328828172384326</v>
      </c>
      <c r="L20">
        <f>IF(ISNUMBER(L6),(L6/L$15*100),"")</f>
        <v>1.2733863876334965</v>
      </c>
      <c r="M20">
        <f>IF(ISNUMBER(M6),(M6/M$15*100),"")</f>
        <v>1.3315120950684061</v>
      </c>
      <c r="N20" s="1">
        <f t="shared" si="6"/>
        <v>1.1184574517477199</v>
      </c>
      <c r="O20" s="1">
        <f t="shared" si="7"/>
        <v>0.19778339561978836</v>
      </c>
      <c r="Q20">
        <f>IF(ISNUMBER(Q6),(Q6/Q$15*100),"")</f>
        <v>1.0980057616109338</v>
      </c>
      <c r="R20">
        <f>IF(ISNUMBER(R6),(R6/R$15*100),"")</f>
        <v>1.0062441888386366</v>
      </c>
      <c r="S20">
        <f>IF(ISNUMBER(S6),(S6/S$15*100),"")</f>
        <v>1.2720398757611966</v>
      </c>
      <c r="T20">
        <f>IF(ISNUMBER(T6),(T6/T$15*100),"")</f>
        <v>1.1753342178050672</v>
      </c>
      <c r="U20" s="1">
        <f t="shared" si="8"/>
        <v>1.1379060110039587</v>
      </c>
      <c r="V20" s="1">
        <f t="shared" si="9"/>
        <v>9.7877001456647114E-2</v>
      </c>
      <c r="X20">
        <f>IF(ISNUMBER(X6),(X6/X$15*100),"")</f>
        <v>1.1771091992440774</v>
      </c>
      <c r="Y20">
        <f>IF(ISNUMBER(Y6),(Y6/Y$15*100),"")</f>
        <v>1.1344435759548435</v>
      </c>
      <c r="Z20">
        <f>IF(ISNUMBER(Z6),(Z6/Z$15*100),"")</f>
        <v>1.5371722140286115</v>
      </c>
      <c r="AA20">
        <f>IF(ISNUMBER(AA6),(AA6/AA$15*100),"")</f>
        <v>1.663959883870032</v>
      </c>
      <c r="AB20" s="1">
        <f t="shared" si="10"/>
        <v>1.378171218274391</v>
      </c>
      <c r="AC20" s="1">
        <f t="shared" si="11"/>
        <v>0.22736841093309476</v>
      </c>
    </row>
    <row r="21" spans="1:29" x14ac:dyDescent="0.2">
      <c r="A21" t="s">
        <v>77</v>
      </c>
      <c r="B21" t="s">
        <v>74</v>
      </c>
      <c r="C21" t="s">
        <v>68</v>
      </c>
      <c r="D21" t="s">
        <v>40</v>
      </c>
      <c r="E21">
        <v>32</v>
      </c>
      <c r="F21">
        <v>1</v>
      </c>
      <c r="G21">
        <v>0</v>
      </c>
      <c r="I21" s="4"/>
      <c r="J21">
        <f>IF(ISNUMBER(J7),(J7/J$15*100),"")</f>
        <v>7.0337732263290595</v>
      </c>
      <c r="K21">
        <f>IF(ISNUMBER(K7),(K7/K$15*100),"")</f>
        <v>7.5271308109123192</v>
      </c>
      <c r="L21">
        <f>IF(ISNUMBER(L7),(L7/L$15*100),"")</f>
        <v>7.7175160560973692</v>
      </c>
      <c r="M21">
        <f>IF(ISNUMBER(M7),(M7/M$15*100),"")</f>
        <v>7.1485133093778783</v>
      </c>
      <c r="N21" s="1">
        <f t="shared" si="6"/>
        <v>7.356733350679157</v>
      </c>
      <c r="O21" s="1">
        <f t="shared" si="7"/>
        <v>0.27697395297325939</v>
      </c>
      <c r="Q21">
        <f>IF(ISNUMBER(Q7),(Q7/Q$15*100),"")</f>
        <v>7.3394363092714787</v>
      </c>
      <c r="R21">
        <f>IF(ISNUMBER(R7),(R7/R$15*100),"")</f>
        <v>7.192135081537387</v>
      </c>
      <c r="S21">
        <f>IF(ISNUMBER(S7),(S7/S$15*100),"")</f>
        <v>7.1097584349456913</v>
      </c>
      <c r="T21">
        <f>IF(ISNUMBER(T7),(T7/T$15*100),"")</f>
        <v>7.27059132180975</v>
      </c>
      <c r="U21" s="1">
        <f t="shared" si="8"/>
        <v>7.2279802868910767</v>
      </c>
      <c r="V21" s="1">
        <f t="shared" si="9"/>
        <v>8.5876990873495748E-2</v>
      </c>
      <c r="X21">
        <f>IF(ISNUMBER(X7),(X7/X$15*100),"")</f>
        <v>6.9771107694665258</v>
      </c>
      <c r="Y21">
        <f>IF(ISNUMBER(Y7),(Y7/Y$15*100),"")</f>
        <v>6.8443112973148788</v>
      </c>
      <c r="Z21">
        <f>IF(ISNUMBER(Z7),(Z7/Z$15*100),"")</f>
        <v>7.4403275729097631</v>
      </c>
      <c r="AA21">
        <f>IF(ISNUMBER(AA7),(AA7/AA$15*100),"")</f>
        <v>7.5676787437844535</v>
      </c>
      <c r="AB21" s="1">
        <f t="shared" si="10"/>
        <v>7.2073570958689057</v>
      </c>
      <c r="AC21" s="1">
        <f t="shared" si="11"/>
        <v>0.30369497682656155</v>
      </c>
    </row>
    <row r="22" spans="1:29" x14ac:dyDescent="0.2">
      <c r="A22" t="s">
        <v>78</v>
      </c>
      <c r="B22" t="s">
        <v>74</v>
      </c>
      <c r="C22" t="s">
        <v>68</v>
      </c>
      <c r="D22" t="s">
        <v>40</v>
      </c>
      <c r="E22">
        <v>32</v>
      </c>
      <c r="F22">
        <v>2</v>
      </c>
      <c r="G22">
        <v>0</v>
      </c>
      <c r="I22" s="4"/>
      <c r="J22">
        <f>IF(ISNUMBER(J8),(J8/J$15*100),"")</f>
        <v>29.786338453147319</v>
      </c>
      <c r="K22">
        <f>IF(ISNUMBER(K8),(K8/K$15*100),"")</f>
        <v>33.041484682208299</v>
      </c>
      <c r="L22">
        <f>IF(ISNUMBER(L8),(L8/L$15*100),"")</f>
        <v>33.604128638004603</v>
      </c>
      <c r="M22">
        <f>IF(ISNUMBER(M8),(M8/M$15*100),"")</f>
        <v>33.016584859321185</v>
      </c>
      <c r="N22" s="1">
        <f t="shared" si="6"/>
        <v>32.362134158170349</v>
      </c>
      <c r="O22" s="1">
        <f t="shared" si="7"/>
        <v>1.5055810055175796</v>
      </c>
      <c r="Q22">
        <f>IF(ISNUMBER(Q8),(Q8/Q$15*100),"")</f>
        <v>32.208477927367966</v>
      </c>
      <c r="R22">
        <f>IF(ISNUMBER(R8),(R8/R$15*100),"")</f>
        <v>32.180531074882673</v>
      </c>
      <c r="S22">
        <f>IF(ISNUMBER(S8),(S8/S$15*100),"")</f>
        <v>34.753364201706191</v>
      </c>
      <c r="T22">
        <f>IF(ISNUMBER(T8),(T8/T$15*100),"")</f>
        <v>31.996196728220134</v>
      </c>
      <c r="U22" s="1">
        <f t="shared" si="8"/>
        <v>32.784642483044244</v>
      </c>
      <c r="V22" s="1">
        <f t="shared" si="9"/>
        <v>1.1395644017035642</v>
      </c>
      <c r="X22">
        <f>IF(ISNUMBER(X8),(X8/X$15*100),"")</f>
        <v>31.597204505966729</v>
      </c>
      <c r="Y22">
        <f>IF(ISNUMBER(Y8),(Y8/Y$15*100),"")</f>
        <v>30.984860521113376</v>
      </c>
      <c r="Z22">
        <f>IF(ISNUMBER(Z8),(Z8/Z$15*100),"")</f>
        <v>34.908623177928192</v>
      </c>
      <c r="AA22">
        <f>IF(ISNUMBER(AA8),(AA8/AA$15*100),"")</f>
        <v>35.341236668155084</v>
      </c>
      <c r="AB22" s="1">
        <f t="shared" si="10"/>
        <v>33.207981218290847</v>
      </c>
      <c r="AC22" s="1">
        <f t="shared" si="11"/>
        <v>1.9351892117076792</v>
      </c>
    </row>
    <row r="23" spans="1:29" x14ac:dyDescent="0.2">
      <c r="A23" t="s">
        <v>79</v>
      </c>
      <c r="B23" t="s">
        <v>74</v>
      </c>
      <c r="C23" t="s">
        <v>68</v>
      </c>
      <c r="D23" t="s">
        <v>40</v>
      </c>
      <c r="E23">
        <v>34</v>
      </c>
      <c r="F23">
        <v>1</v>
      </c>
      <c r="G23">
        <v>0</v>
      </c>
      <c r="I23" s="4"/>
      <c r="J23">
        <f>IF(ISNUMBER(J9),(J9/J$15*100),"")</f>
        <v>5.1699506841912095</v>
      </c>
      <c r="K23">
        <f>IF(ISNUMBER(K9),(K9/K$15*100),"")</f>
        <v>4.7632104151778609</v>
      </c>
      <c r="L23">
        <f>IF(ISNUMBER(L9),(L9/L$15*100),"")</f>
        <v>4.4329834537057442</v>
      </c>
      <c r="M23">
        <f>IF(ISNUMBER(M9),(M9/M$15*100),"")</f>
        <v>3.7073951285048543</v>
      </c>
      <c r="N23" s="1">
        <f t="shared" si="6"/>
        <v>4.5183849203949169</v>
      </c>
      <c r="O23" s="1">
        <f t="shared" si="7"/>
        <v>0.5360679342466127</v>
      </c>
      <c r="Q23">
        <f>IF(ISNUMBER(Q9),(Q9/Q$15*100),"")</f>
        <v>4.0100085597318484</v>
      </c>
      <c r="R23">
        <f>IF(ISNUMBER(R9),(R9/R$15*100),"")</f>
        <v>4.2182041685769027</v>
      </c>
      <c r="S23">
        <f>IF(ISNUMBER(S9),(S9/S$15*100),"")</f>
        <v>3.7938749673628549</v>
      </c>
      <c r="T23">
        <f>IF(ISNUMBER(T9),(T9/T$15*100),"")</f>
        <v>4.2826212902960981</v>
      </c>
      <c r="U23" s="1">
        <f t="shared" si="8"/>
        <v>4.0761772464919259</v>
      </c>
      <c r="V23" s="1">
        <f t="shared" si="9"/>
        <v>0.19161397504368791</v>
      </c>
      <c r="X23">
        <f>IF(ISNUMBER(X9),(X9/X$15*100),"")</f>
        <v>3.7895348639715789</v>
      </c>
      <c r="Y23">
        <f>IF(ISNUMBER(Y9),(Y9/Y$15*100),"")</f>
        <v>4.1823936611215906</v>
      </c>
      <c r="Z23">
        <f>IF(ISNUMBER(Z9),(Z9/Z$15*100),"")</f>
        <v>3.6957647393383115</v>
      </c>
      <c r="AA23">
        <f>IF(ISNUMBER(AA9),(AA9/AA$15*100),"")</f>
        <v>3.5243419251145767</v>
      </c>
      <c r="AB23" s="1">
        <f t="shared" si="10"/>
        <v>3.7980087973865144</v>
      </c>
      <c r="AC23" s="1">
        <f t="shared" si="11"/>
        <v>0.24143888222561791</v>
      </c>
    </row>
    <row r="24" spans="1:29" x14ac:dyDescent="0.2">
      <c r="A24" t="s">
        <v>80</v>
      </c>
      <c r="B24" t="s">
        <v>74</v>
      </c>
      <c r="C24" t="s">
        <v>68</v>
      </c>
      <c r="D24" t="s">
        <v>40</v>
      </c>
      <c r="E24">
        <v>34</v>
      </c>
      <c r="F24">
        <v>2</v>
      </c>
      <c r="G24">
        <v>0</v>
      </c>
      <c r="I24" s="4"/>
      <c r="J24">
        <f>IF(ISNUMBER(J10),(J10/J$15*100),"")</f>
        <v>42.287482103182441</v>
      </c>
      <c r="K24">
        <f>IF(ISNUMBER(K10),(K10/K$15*100),"")</f>
        <v>40.070393408367941</v>
      </c>
      <c r="L24">
        <f>IF(ISNUMBER(L10),(L10/L$15*100),"")</f>
        <v>36.953722444597062</v>
      </c>
      <c r="M24">
        <f>IF(ISNUMBER(M10),(M10/M$15*100),"")</f>
        <v>34.156795165647367</v>
      </c>
      <c r="N24" s="1">
        <f t="shared" si="6"/>
        <v>38.367098280448701</v>
      </c>
      <c r="O24" s="1">
        <f t="shared" si="7"/>
        <v>3.0820004535293699</v>
      </c>
      <c r="Q24">
        <f>IF(ISNUMBER(Q10),(Q10/Q$15*100),"")</f>
        <v>37.428371616359875</v>
      </c>
      <c r="R24">
        <f>IF(ISNUMBER(R10),(R10/R$15*100),"")</f>
        <v>37.516534180803305</v>
      </c>
      <c r="S24">
        <f>IF(ISNUMBER(S10),(S10/S$15*100),"")</f>
        <v>35.387545273473457</v>
      </c>
      <c r="T24">
        <f>IF(ISNUMBER(T10),(T10/T$15*100),"")</f>
        <v>34.012178716389421</v>
      </c>
      <c r="U24" s="1">
        <f t="shared" si="8"/>
        <v>36.086157446756516</v>
      </c>
      <c r="V24" s="1">
        <f t="shared" si="9"/>
        <v>1.4694355396767818</v>
      </c>
      <c r="X24">
        <f>IF(ISNUMBER(X10),(X10/X$15*100),"")</f>
        <v>40.228934829430671</v>
      </c>
      <c r="Y24">
        <f>IF(ISNUMBER(Y10),(Y10/Y$15*100),"")</f>
        <v>41.559780493981663</v>
      </c>
      <c r="Z24">
        <f>IF(ISNUMBER(Z10),(Z10/Z$15*100),"")</f>
        <v>39.050779965597151</v>
      </c>
      <c r="AA24">
        <f>IF(ISNUMBER(AA10),(AA10/AA$15*100),"")</f>
        <v>38.290769320071249</v>
      </c>
      <c r="AB24" s="1">
        <f t="shared" si="10"/>
        <v>39.782566152270178</v>
      </c>
      <c r="AC24" s="1">
        <f t="shared" si="11"/>
        <v>1.2368007745691303</v>
      </c>
    </row>
    <row r="25" spans="1:29" x14ac:dyDescent="0.2">
      <c r="A25" t="s">
        <v>81</v>
      </c>
      <c r="B25" t="s">
        <v>74</v>
      </c>
      <c r="C25" t="s">
        <v>68</v>
      </c>
      <c r="D25" t="s">
        <v>40</v>
      </c>
      <c r="E25">
        <v>34</v>
      </c>
      <c r="F25">
        <v>3</v>
      </c>
      <c r="G25">
        <v>0</v>
      </c>
      <c r="I25" s="4"/>
      <c r="J25">
        <f>IF(ISNUMBER(J11),(J11/J$15*100),"")</f>
        <v>0.44497937529231574</v>
      </c>
      <c r="K25">
        <f>IF(ISNUMBER(K11),(K11/K$15*100),"")</f>
        <v>0.40881617709577861</v>
      </c>
      <c r="L25">
        <f>IF(ISNUMBER(L11),(L11/L$15*100),"")</f>
        <v>0.43621315469010841</v>
      </c>
      <c r="M25">
        <f>IF(ISNUMBER(M11),(M11/M$15*100),"")</f>
        <v>0.36156107331748982</v>
      </c>
      <c r="N25" s="1">
        <f t="shared" si="6"/>
        <v>0.41289244509892314</v>
      </c>
      <c r="O25" s="1">
        <f t="shared" si="7"/>
        <v>3.2499816441286397E-2</v>
      </c>
      <c r="Q25">
        <f>IF(ISNUMBER(Q11),(Q11/Q$15*100),"")</f>
        <v>0.38102940031586929</v>
      </c>
      <c r="R25">
        <f>IF(ISNUMBER(R11),(R11/R$15*100),"")</f>
        <v>0.36134782516794595</v>
      </c>
      <c r="S25">
        <f>IF(ISNUMBER(S11),(S11/S$15*100),"")</f>
        <v>0.32428079949759087</v>
      </c>
      <c r="T25">
        <f>IF(ISNUMBER(T11),(T11/T$15*100),"")</f>
        <v>0.35964374739604749</v>
      </c>
      <c r="U25" s="1">
        <f t="shared" si="8"/>
        <v>0.3565754430943634</v>
      </c>
      <c r="V25" s="1">
        <f t="shared" si="9"/>
        <v>2.0451956818222716E-2</v>
      </c>
      <c r="X25">
        <f>IF(ISNUMBER(X11),(X11/X$15*100),"")</f>
        <v>0.4732569904392957</v>
      </c>
      <c r="Y25">
        <f>IF(ISNUMBER(Y11),(Y11/Y$15*100),"")</f>
        <v>0.52933890924771021</v>
      </c>
      <c r="Z25">
        <f>IF(ISNUMBER(Z11),(Z11/Z$15*100),"")</f>
        <v>0.42952867731108968</v>
      </c>
      <c r="AA25">
        <f>IF(ISNUMBER(AA11),(AA11/AA$15*100),"")</f>
        <v>0.4500043746177913</v>
      </c>
      <c r="AB25" s="1">
        <f t="shared" si="10"/>
        <v>0.4705322379039717</v>
      </c>
      <c r="AC25" s="1">
        <f t="shared" si="11"/>
        <v>3.7310635291091902E-2</v>
      </c>
    </row>
    <row r="26" spans="1:29" x14ac:dyDescent="0.2">
      <c r="A26" t="s">
        <v>82</v>
      </c>
      <c r="B26" t="s">
        <v>74</v>
      </c>
      <c r="C26" t="s">
        <v>68</v>
      </c>
      <c r="D26" t="s">
        <v>40</v>
      </c>
      <c r="E26">
        <v>36</v>
      </c>
      <c r="F26">
        <v>1</v>
      </c>
      <c r="G26">
        <v>0</v>
      </c>
      <c r="I26" s="4"/>
      <c r="J26">
        <f>IF(ISNUMBER(J12),(J12/J$15*100),"")</f>
        <v>1.4831341845767594</v>
      </c>
      <c r="K26">
        <f>IF(ISNUMBER(K12),(K12/K$15*100),"")</f>
        <v>1.0455250436563557</v>
      </c>
      <c r="L26">
        <f>IF(ISNUMBER(L12),(L12/L$15*100),"")</f>
        <v>1.0386623780054829</v>
      </c>
      <c r="M26">
        <f>IF(ISNUMBER(M12),(M12/M$15*100),"")</f>
        <v>0.88592997698506726</v>
      </c>
      <c r="N26" s="1">
        <f t="shared" si="6"/>
        <v>1.1133128958059164</v>
      </c>
      <c r="O26" s="1">
        <f t="shared" si="7"/>
        <v>0.2228444918023211</v>
      </c>
      <c r="Q26">
        <f>IF(ISNUMBER(Q12),(Q12/Q$15*100),"")</f>
        <v>0.96236288803310877</v>
      </c>
      <c r="R26">
        <f>IF(ISNUMBER(R12),(R12/R$15*100),"")</f>
        <v>1.1393349804840529</v>
      </c>
      <c r="S26">
        <f>IF(ISNUMBER(S12),(S12/S$15*100),"")</f>
        <v>1.0941824686254102</v>
      </c>
      <c r="T26">
        <f>IF(ISNUMBER(T12),(T12/T$15*100),"")</f>
        <v>0.86871455070453329</v>
      </c>
      <c r="U26" s="1">
        <f t="shared" si="8"/>
        <v>1.0161487219617764</v>
      </c>
      <c r="V26" s="1">
        <f t="shared" si="9"/>
        <v>0.10711427390034445</v>
      </c>
      <c r="X26">
        <f>IF(ISNUMBER(X12),(X12/X$15*100),"")</f>
        <v>0.92754232015745885</v>
      </c>
      <c r="Y26">
        <f>IF(ISNUMBER(Y12),(Y12/Y$15*100),"")</f>
        <v>1.165806150072608</v>
      </c>
      <c r="Z26" t="str">
        <f>IF(ISNUMBER(Z12),(Z12/Z$15*100),"")</f>
        <v/>
      </c>
      <c r="AA26">
        <f>IF(ISNUMBER(AA12),(AA12/AA$15*100),"")</f>
        <v>0.87275466404786783</v>
      </c>
      <c r="AB26" s="1">
        <f t="shared" si="10"/>
        <v>0.98870104475931164</v>
      </c>
      <c r="AC26" s="1">
        <f t="shared" si="11"/>
        <v>0.12721395510849901</v>
      </c>
    </row>
    <row r="27" spans="1:29" x14ac:dyDescent="0.2">
      <c r="A27" t="s">
        <v>83</v>
      </c>
      <c r="B27" t="s">
        <v>74</v>
      </c>
      <c r="C27" t="s">
        <v>68</v>
      </c>
      <c r="D27" t="s">
        <v>40</v>
      </c>
      <c r="E27">
        <v>36</v>
      </c>
      <c r="F27">
        <v>2</v>
      </c>
      <c r="G27">
        <v>0</v>
      </c>
      <c r="I27" s="4"/>
      <c r="J27">
        <f>IF(ISNUMBER(J13),(J13/J$15*100),"")</f>
        <v>7.1499889579343927</v>
      </c>
      <c r="K27">
        <f>IF(ISNUMBER(K13),(K13/K$15*100),"")</f>
        <v>5.5224024417868982</v>
      </c>
      <c r="L27">
        <f>IF(ISNUMBER(L13),(L13/L$15*100),"")</f>
        <v>4.449090406212961</v>
      </c>
      <c r="M27">
        <f>IF(ISNUMBER(M13),(M13/M$15*100),"")</f>
        <v>3.9353244715859979</v>
      </c>
      <c r="N27" s="1">
        <f t="shared" si="6"/>
        <v>5.2642015693800621</v>
      </c>
      <c r="O27" s="1">
        <f t="shared" si="7"/>
        <v>1.2301607938297558</v>
      </c>
      <c r="Q27">
        <f>IF(ISNUMBER(Q13),(Q13/Q$15*100),"")</f>
        <v>5.0266527346840819</v>
      </c>
      <c r="R27">
        <f>IF(ISNUMBER(R13),(R13/R$15*100),"")</f>
        <v>4.9938712419407203</v>
      </c>
      <c r="S27">
        <f>IF(ISNUMBER(S13),(S13/S$15*100),"")</f>
        <v>4.1268975223000197</v>
      </c>
      <c r="T27">
        <f>IF(ISNUMBER(T13),(T13/T$15*100),"")</f>
        <v>4.0758511625506619</v>
      </c>
      <c r="U27" s="1">
        <f t="shared" si="8"/>
        <v>4.555818165368871</v>
      </c>
      <c r="V27" s="1">
        <f t="shared" si="9"/>
        <v>0.45494970364898424</v>
      </c>
      <c r="X27">
        <f>IF(ISNUMBER(X13),(X13/X$15*100),"")</f>
        <v>5.9904600883240677</v>
      </c>
      <c r="Y27">
        <f>IF(ISNUMBER(Y13),(Y13/Y$15*100),"")</f>
        <v>6.3162817308005756</v>
      </c>
      <c r="Z27">
        <f>IF(ISNUMBER(Z13),(Z13/Z$15*100),"")</f>
        <v>4.7476634334166494</v>
      </c>
      <c r="AA27">
        <f>IF(ISNUMBER(AA13),(AA13/AA$15*100),"")</f>
        <v>4.6773018802170299</v>
      </c>
      <c r="AB27" s="1">
        <f t="shared" si="10"/>
        <v>5.4329267831895809</v>
      </c>
      <c r="AC27" s="1">
        <f t="shared" si="11"/>
        <v>0.73001955493282722</v>
      </c>
    </row>
    <row r="28" spans="1:29" x14ac:dyDescent="0.2">
      <c r="I28" t="s">
        <v>193</v>
      </c>
      <c r="J28">
        <f>SUM(J18:J27)</f>
        <v>100.00000000000003</v>
      </c>
      <c r="K28">
        <f>SUM(K18:K27)</f>
        <v>99.999999999999986</v>
      </c>
      <c r="L28">
        <f>SUM(L18:L27)</f>
        <v>100.00000000000001</v>
      </c>
      <c r="M28">
        <f>SUM(M18:M27)</f>
        <v>100.00000000000001</v>
      </c>
      <c r="N28" s="1"/>
      <c r="O28" s="1"/>
      <c r="Q28">
        <f>SUM(Q18:Q27)</f>
        <v>100.00000000000001</v>
      </c>
      <c r="R28">
        <f>SUM(R18:R27)</f>
        <v>100</v>
      </c>
      <c r="S28">
        <f>SUM(S18:S27)</f>
        <v>99.999999999999972</v>
      </c>
      <c r="T28">
        <f>SUM(T18:T27)</f>
        <v>100.00000000000003</v>
      </c>
      <c r="U28" s="1"/>
      <c r="V28" s="1"/>
      <c r="X28">
        <f>SUM(X18:X27)</f>
        <v>100</v>
      </c>
      <c r="Y28">
        <f>SUM(Y18:Y27)</f>
        <v>100</v>
      </c>
      <c r="Z28">
        <f>SUM(Z18:Z27)</f>
        <v>100.00000000000001</v>
      </c>
      <c r="AA28">
        <f>SUM(AA18:AA27)</f>
        <v>99.999999999999986</v>
      </c>
      <c r="AB28" s="1"/>
      <c r="AC28" s="1"/>
    </row>
    <row r="30" spans="1:29" s="3" customFormat="1" x14ac:dyDescent="0.2">
      <c r="I30" s="5"/>
    </row>
    <row r="31" spans="1:29" s="3" customFormat="1" x14ac:dyDescent="0.2"/>
    <row r="32" spans="1:29" s="3" customFormat="1" x14ac:dyDescent="0.2"/>
    <row r="33" s="3" customFormat="1" x14ac:dyDescent="0.2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40"/>
  <sheetViews>
    <sheetView zoomScale="68" workbookViewId="0">
      <selection activeCell="I34" sqref="I34"/>
    </sheetView>
  </sheetViews>
  <sheetFormatPr baseColWidth="10" defaultColWidth="8.1640625" defaultRowHeight="16" x14ac:dyDescent="0.2"/>
  <cols>
    <col min="9" max="9" width="9.6640625" bestFit="1" customWidth="1"/>
  </cols>
  <sheetData>
    <row r="1" spans="1:29" x14ac:dyDescent="0.2">
      <c r="A1" s="1" t="s">
        <v>196</v>
      </c>
    </row>
    <row r="3" spans="1:29" x14ac:dyDescent="0.2">
      <c r="A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J3" t="s">
        <v>34</v>
      </c>
      <c r="K3" t="s">
        <v>34</v>
      </c>
      <c r="L3" t="s">
        <v>34</v>
      </c>
      <c r="M3" t="s">
        <v>34</v>
      </c>
      <c r="N3" s="1" t="s">
        <v>190</v>
      </c>
      <c r="O3" s="1" t="s">
        <v>191</v>
      </c>
      <c r="Q3" t="s">
        <v>35</v>
      </c>
      <c r="R3" t="s">
        <v>35</v>
      </c>
      <c r="S3" t="s">
        <v>35</v>
      </c>
      <c r="T3" t="s">
        <v>35</v>
      </c>
      <c r="U3" s="1" t="s">
        <v>190</v>
      </c>
      <c r="V3" s="1" t="s">
        <v>191</v>
      </c>
      <c r="X3" t="s">
        <v>36</v>
      </c>
      <c r="Y3" t="s">
        <v>36</v>
      </c>
      <c r="Z3" t="s">
        <v>36</v>
      </c>
      <c r="AA3" t="s">
        <v>36</v>
      </c>
      <c r="AB3" s="1" t="s">
        <v>190</v>
      </c>
      <c r="AC3" s="1" t="s">
        <v>191</v>
      </c>
    </row>
    <row r="4" spans="1:29" x14ac:dyDescent="0.2">
      <c r="A4" t="s">
        <v>103</v>
      </c>
      <c r="B4" t="s">
        <v>102</v>
      </c>
      <c r="C4" t="s">
        <v>68</v>
      </c>
      <c r="D4" t="s">
        <v>40</v>
      </c>
      <c r="E4">
        <v>26</v>
      </c>
      <c r="F4">
        <v>0</v>
      </c>
      <c r="G4">
        <v>0</v>
      </c>
      <c r="J4">
        <v>0.67048510123685001</v>
      </c>
      <c r="K4">
        <v>0.823103737579853</v>
      </c>
      <c r="L4">
        <v>1.1804719186053301</v>
      </c>
      <c r="M4">
        <v>1.8552444155600301</v>
      </c>
      <c r="N4" s="1">
        <f>AVERAGE(J4:M4)</f>
        <v>1.1323262932455158</v>
      </c>
      <c r="O4" s="1">
        <f>_xlfn.STDEV.P(J4:M4)</f>
        <v>0.45657542870275547</v>
      </c>
      <c r="Q4">
        <v>1.49414641567083</v>
      </c>
      <c r="R4">
        <v>1.20563567761713</v>
      </c>
      <c r="S4">
        <v>1.8088417431478601</v>
      </c>
      <c r="T4">
        <v>2.28669794168189</v>
      </c>
      <c r="U4" s="1">
        <f>AVERAGE(Q4:T4)</f>
        <v>1.6988304445294276</v>
      </c>
      <c r="V4" s="1">
        <f>_xlfn.STDEV.P(Q4:T4)</f>
        <v>0.40088256067440642</v>
      </c>
      <c r="X4">
        <v>0.87744491902758204</v>
      </c>
      <c r="Y4">
        <v>0.76720892556648901</v>
      </c>
      <c r="Z4">
        <v>1.53357148879091</v>
      </c>
      <c r="AA4">
        <v>1.1680270864480999</v>
      </c>
      <c r="AB4" s="1">
        <f>AVERAGE(X4:AA4)</f>
        <v>1.0865631049582702</v>
      </c>
      <c r="AC4" s="1">
        <f>_xlfn.STDEV.P(X4:AA4)</f>
        <v>0.29671972595312224</v>
      </c>
    </row>
    <row r="5" spans="1:29" x14ac:dyDescent="0.2">
      <c r="A5" t="s">
        <v>104</v>
      </c>
      <c r="B5" t="s">
        <v>102</v>
      </c>
      <c r="C5" t="s">
        <v>68</v>
      </c>
      <c r="D5" t="s">
        <v>40</v>
      </c>
      <c r="E5">
        <v>26</v>
      </c>
      <c r="F5">
        <v>1</v>
      </c>
      <c r="G5">
        <v>0</v>
      </c>
      <c r="J5" t="s">
        <v>41</v>
      </c>
      <c r="K5">
        <v>0.13660239833643001</v>
      </c>
      <c r="L5">
        <v>0.18547208334802801</v>
      </c>
      <c r="M5">
        <v>0.27690468497920401</v>
      </c>
      <c r="N5" s="1">
        <f t="shared" ref="N5:N18" si="0">AVERAGE(J5:M5)</f>
        <v>0.19965972222122066</v>
      </c>
      <c r="O5" s="1">
        <f t="shared" ref="O5:O18" si="1">_xlfn.STDEV.P(J5:M5)</f>
        <v>5.8150091612968059E-2</v>
      </c>
      <c r="Q5">
        <v>0.25558239409239297</v>
      </c>
      <c r="R5">
        <v>0.200961656265808</v>
      </c>
      <c r="S5">
        <v>0.314586729087862</v>
      </c>
      <c r="T5">
        <v>0.404375698304206</v>
      </c>
      <c r="U5" s="1">
        <f t="shared" ref="U5:U18" si="2">AVERAGE(Q5:T5)</f>
        <v>0.29387661943756727</v>
      </c>
      <c r="V5" s="1">
        <f t="shared" ref="V5:V18" si="3">_xlfn.STDEV.P(Q5:T5)</f>
        <v>7.5396606601522809E-2</v>
      </c>
      <c r="X5" t="s">
        <v>41</v>
      </c>
      <c r="Y5">
        <v>0.15536024733092399</v>
      </c>
      <c r="Z5">
        <v>0.29278584380948303</v>
      </c>
      <c r="AA5">
        <v>0.23650962878235099</v>
      </c>
      <c r="AB5" s="1">
        <f t="shared" ref="AB5:AB18" si="4">AVERAGE(X5:AA5)</f>
        <v>0.22821857330758602</v>
      </c>
      <c r="AC5" s="1">
        <f t="shared" ref="AC5:AC18" si="5">_xlfn.STDEV.P(X5:AA5)</f>
        <v>5.6409247720186989E-2</v>
      </c>
    </row>
    <row r="6" spans="1:29" x14ac:dyDescent="0.2">
      <c r="A6" t="s">
        <v>105</v>
      </c>
      <c r="B6" t="s">
        <v>102</v>
      </c>
      <c r="C6" t="s">
        <v>68</v>
      </c>
      <c r="D6" t="s">
        <v>40</v>
      </c>
      <c r="E6">
        <v>28</v>
      </c>
      <c r="F6">
        <v>0</v>
      </c>
      <c r="G6">
        <v>0</v>
      </c>
      <c r="J6">
        <v>0.71512387157605095</v>
      </c>
      <c r="K6">
        <v>0.80229112898944899</v>
      </c>
      <c r="L6">
        <v>1.0455497539883201</v>
      </c>
      <c r="M6">
        <v>1.62808453093278</v>
      </c>
      <c r="N6" s="1">
        <f t="shared" si="0"/>
        <v>1.04776232137165</v>
      </c>
      <c r="O6" s="1">
        <f t="shared" si="1"/>
        <v>0.35625945844857815</v>
      </c>
      <c r="Q6">
        <v>1.1234516746557199</v>
      </c>
      <c r="R6">
        <v>1.0096884124769401</v>
      </c>
      <c r="S6">
        <v>1.4448658944053501</v>
      </c>
      <c r="T6">
        <v>1.72512535365328</v>
      </c>
      <c r="U6" s="1">
        <f t="shared" si="2"/>
        <v>1.3257828337978226</v>
      </c>
      <c r="V6" s="1">
        <f t="shared" si="3"/>
        <v>0.2804054228425924</v>
      </c>
      <c r="X6">
        <v>0.76786304760183599</v>
      </c>
      <c r="Y6">
        <v>0.70177685605918605</v>
      </c>
      <c r="Z6">
        <v>1.0715496345047999</v>
      </c>
      <c r="AA6">
        <v>0.903939957422084</v>
      </c>
      <c r="AB6" s="1">
        <f t="shared" si="4"/>
        <v>0.86128237389697648</v>
      </c>
      <c r="AC6" s="1">
        <f t="shared" si="5"/>
        <v>0.14159905637208492</v>
      </c>
    </row>
    <row r="7" spans="1:29" x14ac:dyDescent="0.2">
      <c r="A7" t="s">
        <v>106</v>
      </c>
      <c r="B7" t="s">
        <v>102</v>
      </c>
      <c r="C7" t="s">
        <v>68</v>
      </c>
      <c r="D7" t="s">
        <v>40</v>
      </c>
      <c r="E7">
        <v>28</v>
      </c>
      <c r="F7">
        <v>1</v>
      </c>
      <c r="G7">
        <v>0</v>
      </c>
      <c r="J7">
        <v>0.18302445870120301</v>
      </c>
      <c r="K7">
        <v>0.20141730089628501</v>
      </c>
      <c r="L7">
        <v>0.24335789043598399</v>
      </c>
      <c r="M7">
        <v>0.36317942403838399</v>
      </c>
      <c r="N7" s="1">
        <f t="shared" si="0"/>
        <v>0.24774476851796401</v>
      </c>
      <c r="O7" s="1">
        <f t="shared" si="1"/>
        <v>7.0141566052946414E-2</v>
      </c>
      <c r="Q7">
        <v>0.25188274129142502</v>
      </c>
      <c r="R7">
        <v>0.26172905852288803</v>
      </c>
      <c r="S7">
        <v>0.33565615999103898</v>
      </c>
      <c r="T7">
        <v>0.38469767309090003</v>
      </c>
      <c r="U7" s="1">
        <f t="shared" si="2"/>
        <v>0.30849140822406301</v>
      </c>
      <c r="V7" s="1">
        <f t="shared" si="3"/>
        <v>5.4627321609660905E-2</v>
      </c>
      <c r="X7">
        <v>0.21146188415374101</v>
      </c>
      <c r="Y7">
        <v>0.22067903684442999</v>
      </c>
      <c r="Z7">
        <v>0.27678319453764</v>
      </c>
      <c r="AA7">
        <v>0.24151320369644799</v>
      </c>
      <c r="AB7" s="1">
        <f t="shared" si="4"/>
        <v>0.23760932980806476</v>
      </c>
      <c r="AC7" s="1">
        <f t="shared" si="5"/>
        <v>2.5100575906081023E-2</v>
      </c>
    </row>
    <row r="8" spans="1:29" x14ac:dyDescent="0.2">
      <c r="A8" t="s">
        <v>107</v>
      </c>
      <c r="B8" t="s">
        <v>102</v>
      </c>
      <c r="C8" t="s">
        <v>68</v>
      </c>
      <c r="D8" t="s">
        <v>40</v>
      </c>
      <c r="E8">
        <v>30</v>
      </c>
      <c r="F8">
        <v>0</v>
      </c>
      <c r="G8">
        <v>0</v>
      </c>
      <c r="J8">
        <v>0.156605930909539</v>
      </c>
      <c r="K8">
        <v>0.178269969192835</v>
      </c>
      <c r="L8">
        <v>0.217149906419906</v>
      </c>
      <c r="M8">
        <v>0.349513649838605</v>
      </c>
      <c r="N8" s="1">
        <f t="shared" si="0"/>
        <v>0.22538486409022127</v>
      </c>
      <c r="O8" s="1">
        <f t="shared" si="1"/>
        <v>7.4876773684942707E-2</v>
      </c>
      <c r="Q8">
        <v>0.22101700417548001</v>
      </c>
      <c r="R8">
        <v>0.200325421534541</v>
      </c>
      <c r="S8">
        <v>0.26264264155296302</v>
      </c>
      <c r="T8">
        <v>0.31628037687060601</v>
      </c>
      <c r="U8" s="1">
        <f t="shared" si="2"/>
        <v>0.25006636103339752</v>
      </c>
      <c r="V8" s="1">
        <f t="shared" si="3"/>
        <v>4.4329687910824589E-2</v>
      </c>
      <c r="X8">
        <v>0.15820022180444199</v>
      </c>
      <c r="Y8">
        <v>0.147558516728095</v>
      </c>
      <c r="Z8">
        <v>0.20934106237297001</v>
      </c>
      <c r="AA8">
        <v>0.203985544953733</v>
      </c>
      <c r="AB8" s="1">
        <f t="shared" si="4"/>
        <v>0.17977133646481</v>
      </c>
      <c r="AC8" s="1">
        <f t="shared" si="5"/>
        <v>2.7219824237628514E-2</v>
      </c>
    </row>
    <row r="9" spans="1:29" x14ac:dyDescent="0.2">
      <c r="A9" t="s">
        <v>108</v>
      </c>
      <c r="B9" t="s">
        <v>102</v>
      </c>
      <c r="C9" t="s">
        <v>68</v>
      </c>
      <c r="D9" t="s">
        <v>40</v>
      </c>
      <c r="E9">
        <v>30</v>
      </c>
      <c r="F9">
        <v>1</v>
      </c>
      <c r="G9">
        <v>0</v>
      </c>
      <c r="J9">
        <v>0.258790167549178</v>
      </c>
      <c r="K9">
        <v>0.31707725151205701</v>
      </c>
      <c r="L9">
        <v>0.35165078127509902</v>
      </c>
      <c r="M9">
        <v>0.51436261311388898</v>
      </c>
      <c r="N9" s="1">
        <f t="shared" si="0"/>
        <v>0.36047020336255575</v>
      </c>
      <c r="O9" s="1">
        <f t="shared" si="1"/>
        <v>9.4845181662457742E-2</v>
      </c>
      <c r="Q9">
        <v>0.345531032610915</v>
      </c>
      <c r="R9">
        <v>0.33041638213357499</v>
      </c>
      <c r="S9">
        <v>0.45981950668698701</v>
      </c>
      <c r="T9">
        <v>0.49037211816336301</v>
      </c>
      <c r="U9" s="1">
        <f t="shared" si="2"/>
        <v>0.40653475989871002</v>
      </c>
      <c r="V9" s="1">
        <f t="shared" si="3"/>
        <v>6.9612191923696054E-2</v>
      </c>
      <c r="X9">
        <v>0.337875651851268</v>
      </c>
      <c r="Y9">
        <v>0.31108081346979199</v>
      </c>
      <c r="Z9">
        <v>0.37965899820388899</v>
      </c>
      <c r="AA9">
        <v>0.33867132744613998</v>
      </c>
      <c r="AB9" s="1">
        <f t="shared" si="4"/>
        <v>0.34182169774277221</v>
      </c>
      <c r="AC9" s="1">
        <f t="shared" si="5"/>
        <v>2.4505914506774432E-2</v>
      </c>
    </row>
    <row r="10" spans="1:29" x14ac:dyDescent="0.2">
      <c r="A10" t="s">
        <v>111</v>
      </c>
      <c r="B10" t="s">
        <v>102</v>
      </c>
      <c r="C10" t="s">
        <v>68</v>
      </c>
      <c r="D10" t="s">
        <v>40</v>
      </c>
      <c r="E10">
        <v>32</v>
      </c>
      <c r="F10">
        <v>1</v>
      </c>
      <c r="G10">
        <v>0</v>
      </c>
      <c r="J10">
        <v>2.4092875478061</v>
      </c>
      <c r="K10">
        <v>2.77808600282791</v>
      </c>
      <c r="L10">
        <v>2.8295352830176701</v>
      </c>
      <c r="M10">
        <v>4.1878135916577</v>
      </c>
      <c r="N10" s="1">
        <f t="shared" si="0"/>
        <v>3.0511806063273452</v>
      </c>
      <c r="O10" s="1">
        <f t="shared" si="1"/>
        <v>0.67595646193455172</v>
      </c>
      <c r="Q10">
        <v>3.0123041204687802</v>
      </c>
      <c r="R10">
        <v>2.7601144867474701</v>
      </c>
      <c r="S10">
        <v>3.6595127768913098</v>
      </c>
      <c r="T10">
        <v>4.1473717451131202</v>
      </c>
      <c r="U10" s="1">
        <f t="shared" si="2"/>
        <v>3.39482578230517</v>
      </c>
      <c r="V10" s="1">
        <f t="shared" si="3"/>
        <v>0.54441846995766829</v>
      </c>
      <c r="X10">
        <v>2.8095132018069102</v>
      </c>
      <c r="Y10">
        <v>2.7471104321041002</v>
      </c>
      <c r="Z10">
        <v>2.9592683281554599</v>
      </c>
      <c r="AA10">
        <v>2.8302563230908402</v>
      </c>
      <c r="AB10" s="1">
        <f t="shared" si="4"/>
        <v>2.8365370712893276</v>
      </c>
      <c r="AC10" s="1">
        <f t="shared" si="5"/>
        <v>7.7184555656622342E-2</v>
      </c>
    </row>
    <row r="11" spans="1:29" x14ac:dyDescent="0.2">
      <c r="A11" t="s">
        <v>112</v>
      </c>
      <c r="B11" t="s">
        <v>102</v>
      </c>
      <c r="C11" t="s">
        <v>68</v>
      </c>
      <c r="D11" t="s">
        <v>40</v>
      </c>
      <c r="E11">
        <v>32</v>
      </c>
      <c r="F11">
        <v>2</v>
      </c>
      <c r="G11">
        <v>0</v>
      </c>
      <c r="J11">
        <v>0.62084148065475697</v>
      </c>
      <c r="K11">
        <v>0.68065553983128602</v>
      </c>
      <c r="L11">
        <v>0.67140900812503701</v>
      </c>
      <c r="M11">
        <v>0.87912435393911603</v>
      </c>
      <c r="N11" s="1">
        <f t="shared" si="0"/>
        <v>0.71300759563754901</v>
      </c>
      <c r="O11" s="1">
        <f t="shared" si="1"/>
        <v>9.8572902130314333E-2</v>
      </c>
      <c r="Q11">
        <v>0.68726651657055005</v>
      </c>
      <c r="R11">
        <v>0.68358031411974995</v>
      </c>
      <c r="S11">
        <v>0.89271579105995602</v>
      </c>
      <c r="T11">
        <v>0.92807624122527199</v>
      </c>
      <c r="U11" s="1">
        <f t="shared" si="2"/>
        <v>0.79790971574388203</v>
      </c>
      <c r="V11" s="1">
        <f t="shared" si="3"/>
        <v>0.11318640142677933</v>
      </c>
      <c r="X11">
        <v>0.732798747485913</v>
      </c>
      <c r="Y11">
        <v>0.75449181370257801</v>
      </c>
      <c r="Z11">
        <v>0.70290715029260897</v>
      </c>
      <c r="AA11">
        <v>0.70145971937751095</v>
      </c>
      <c r="AB11" s="1">
        <f t="shared" si="4"/>
        <v>0.72291435771465284</v>
      </c>
      <c r="AC11" s="1">
        <f t="shared" si="5"/>
        <v>2.2110103701847426E-2</v>
      </c>
    </row>
    <row r="12" spans="1:29" x14ac:dyDescent="0.2">
      <c r="A12" t="s">
        <v>113</v>
      </c>
      <c r="B12" t="s">
        <v>102</v>
      </c>
      <c r="C12" t="s">
        <v>68</v>
      </c>
      <c r="D12" t="s">
        <v>40</v>
      </c>
      <c r="E12">
        <v>33</v>
      </c>
      <c r="F12">
        <v>1</v>
      </c>
      <c r="G12">
        <v>0</v>
      </c>
      <c r="J12">
        <v>9.4880203214807904E-2</v>
      </c>
      <c r="K12">
        <v>9.3942201190114094E-2</v>
      </c>
      <c r="L12">
        <v>7.2430168870063802E-2</v>
      </c>
      <c r="M12">
        <v>0.11211226967610199</v>
      </c>
      <c r="N12" s="1">
        <f t="shared" si="0"/>
        <v>9.3341210737771949E-2</v>
      </c>
      <c r="O12" s="1">
        <f t="shared" si="1"/>
        <v>1.4074391754419477E-2</v>
      </c>
      <c r="Q12">
        <v>6.7307198663338799E-2</v>
      </c>
      <c r="R12">
        <v>8.5172402026559693E-2</v>
      </c>
      <c r="S12">
        <v>9.4266846615774405E-2</v>
      </c>
      <c r="T12">
        <v>0.110434829448778</v>
      </c>
      <c r="U12" s="1">
        <f t="shared" si="2"/>
        <v>8.9295319188612721E-2</v>
      </c>
      <c r="V12" s="1">
        <f t="shared" si="3"/>
        <v>1.5589025540085715E-2</v>
      </c>
      <c r="X12">
        <v>9.9764678686809702E-2</v>
      </c>
      <c r="Y12">
        <v>0.10546890965410199</v>
      </c>
      <c r="Z12">
        <v>8.0147512429203205E-2</v>
      </c>
      <c r="AA12">
        <v>6.1656385278244602E-2</v>
      </c>
      <c r="AB12" s="1">
        <f t="shared" si="4"/>
        <v>8.6759371512089872E-2</v>
      </c>
      <c r="AC12" s="1">
        <f t="shared" si="5"/>
        <v>1.7270360669256468E-2</v>
      </c>
    </row>
    <row r="13" spans="1:29" x14ac:dyDescent="0.2">
      <c r="A13" t="s">
        <v>114</v>
      </c>
      <c r="B13" t="s">
        <v>102</v>
      </c>
      <c r="C13" t="s">
        <v>68</v>
      </c>
      <c r="D13" t="s">
        <v>40</v>
      </c>
      <c r="E13">
        <v>34</v>
      </c>
      <c r="F13">
        <v>1</v>
      </c>
      <c r="G13">
        <v>0</v>
      </c>
      <c r="J13">
        <v>5.8351142523442103</v>
      </c>
      <c r="K13">
        <v>6.0084412967103003</v>
      </c>
      <c r="L13">
        <v>5.2800691528307899</v>
      </c>
      <c r="M13">
        <v>7.5816953646175298</v>
      </c>
      <c r="N13" s="1">
        <f t="shared" si="0"/>
        <v>6.176330016625708</v>
      </c>
      <c r="O13" s="1">
        <f t="shared" si="1"/>
        <v>0.85483187197477906</v>
      </c>
      <c r="Q13">
        <v>6.1560498910545602</v>
      </c>
      <c r="R13">
        <v>5.7131233427118202</v>
      </c>
      <c r="S13">
        <v>6.8267022317516401</v>
      </c>
      <c r="T13">
        <v>7.5648119393594602</v>
      </c>
      <c r="U13" s="1">
        <f t="shared" si="2"/>
        <v>6.56517185121937</v>
      </c>
      <c r="V13" s="1">
        <f t="shared" si="3"/>
        <v>0.70018674025168415</v>
      </c>
      <c r="X13">
        <v>6.1787720630355896</v>
      </c>
      <c r="Y13">
        <v>5.9874370729299002</v>
      </c>
      <c r="Z13">
        <v>5.32471245707102</v>
      </c>
      <c r="AA13">
        <v>5.3135655391082004</v>
      </c>
      <c r="AB13" s="1">
        <f t="shared" si="4"/>
        <v>5.7011217830361778</v>
      </c>
      <c r="AC13" s="1">
        <f t="shared" si="5"/>
        <v>0.38794653565006515</v>
      </c>
    </row>
    <row r="14" spans="1:29" x14ac:dyDescent="0.2">
      <c r="A14" t="s">
        <v>115</v>
      </c>
      <c r="B14" t="s">
        <v>102</v>
      </c>
      <c r="C14" t="s">
        <v>68</v>
      </c>
      <c r="D14" t="s">
        <v>40</v>
      </c>
      <c r="E14">
        <v>34</v>
      </c>
      <c r="F14">
        <v>2</v>
      </c>
      <c r="G14">
        <v>0</v>
      </c>
      <c r="J14">
        <v>1.7013119946700099</v>
      </c>
      <c r="K14">
        <v>1.5569954291977499</v>
      </c>
      <c r="L14">
        <v>1.34906687102866</v>
      </c>
      <c r="M14">
        <v>1.80839741009773</v>
      </c>
      <c r="N14" s="1">
        <f t="shared" si="0"/>
        <v>1.6039429262485376</v>
      </c>
      <c r="O14" s="1">
        <f t="shared" si="1"/>
        <v>0.17208155221804308</v>
      </c>
      <c r="Q14">
        <v>1.4973728861787701</v>
      </c>
      <c r="R14">
        <v>1.52543837963108</v>
      </c>
      <c r="S14">
        <v>1.6731135345377299</v>
      </c>
      <c r="T14">
        <v>1.88022688138565</v>
      </c>
      <c r="U14" s="1">
        <f t="shared" si="2"/>
        <v>1.6440379204333075</v>
      </c>
      <c r="V14" s="1">
        <f t="shared" si="3"/>
        <v>0.15182811001481272</v>
      </c>
      <c r="X14">
        <v>1.66812113746052</v>
      </c>
      <c r="Y14">
        <v>1.7305458236207001</v>
      </c>
      <c r="Z14">
        <v>1.30874579120668</v>
      </c>
      <c r="AA14">
        <v>1.29276781953015</v>
      </c>
      <c r="AB14" s="1">
        <f t="shared" si="4"/>
        <v>1.5000451429545125</v>
      </c>
      <c r="AC14" s="1">
        <f t="shared" si="5"/>
        <v>0.20058628723187089</v>
      </c>
    </row>
    <row r="15" spans="1:29" x14ac:dyDescent="0.2">
      <c r="A15" t="s">
        <v>116</v>
      </c>
      <c r="B15" t="s">
        <v>102</v>
      </c>
      <c r="C15" t="s">
        <v>68</v>
      </c>
      <c r="D15" t="s">
        <v>40</v>
      </c>
      <c r="E15">
        <v>36</v>
      </c>
      <c r="F15">
        <v>1</v>
      </c>
      <c r="G15">
        <v>0</v>
      </c>
      <c r="J15">
        <v>1.65842503380378</v>
      </c>
      <c r="K15">
        <v>1.47109160837293</v>
      </c>
      <c r="L15">
        <v>1.27107807810525</v>
      </c>
      <c r="M15">
        <v>1.7248262303583499</v>
      </c>
      <c r="N15" s="1">
        <f t="shared" si="0"/>
        <v>1.5313552376600774</v>
      </c>
      <c r="O15" s="1">
        <f t="shared" si="1"/>
        <v>0.17674392698792085</v>
      </c>
      <c r="Q15">
        <v>1.49003017733659</v>
      </c>
      <c r="R15">
        <v>1.4568579265209001</v>
      </c>
      <c r="S15">
        <v>1.636032730291</v>
      </c>
      <c r="T15">
        <v>1.66596817133732</v>
      </c>
      <c r="U15" s="1">
        <f t="shared" si="2"/>
        <v>1.5622222513714525</v>
      </c>
      <c r="V15" s="1">
        <f t="shared" si="3"/>
        <v>9.0172805230519695E-2</v>
      </c>
      <c r="X15">
        <v>1.65942633982937</v>
      </c>
      <c r="Y15">
        <v>1.58528438318785</v>
      </c>
      <c r="Z15">
        <v>1.2368489923305099</v>
      </c>
      <c r="AA15">
        <v>1.289861192327</v>
      </c>
      <c r="AB15" s="1">
        <f t="shared" si="4"/>
        <v>1.4428552269186825</v>
      </c>
      <c r="AC15" s="1">
        <f t="shared" si="5"/>
        <v>0.18236971706725172</v>
      </c>
    </row>
    <row r="16" spans="1:29" x14ac:dyDescent="0.2">
      <c r="A16" t="s">
        <v>117</v>
      </c>
      <c r="B16" t="s">
        <v>102</v>
      </c>
      <c r="C16" t="s">
        <v>68</v>
      </c>
      <c r="D16" t="s">
        <v>40</v>
      </c>
      <c r="E16">
        <v>36</v>
      </c>
      <c r="F16">
        <v>2</v>
      </c>
      <c r="G16">
        <v>0</v>
      </c>
      <c r="J16">
        <v>0.26884892073453398</v>
      </c>
      <c r="K16">
        <v>0.19913523772660099</v>
      </c>
      <c r="L16">
        <v>0.16668693696640899</v>
      </c>
      <c r="M16">
        <v>0.221112459210838</v>
      </c>
      <c r="N16" s="1">
        <f t="shared" si="0"/>
        <v>0.21394588865959549</v>
      </c>
      <c r="O16" s="1">
        <f t="shared" si="1"/>
        <v>3.7143191033773636E-2</v>
      </c>
      <c r="Q16">
        <v>0.19594204115965499</v>
      </c>
      <c r="R16">
        <v>0.23180395627217701</v>
      </c>
      <c r="S16">
        <v>0.21162927843332099</v>
      </c>
      <c r="T16">
        <v>0.217227906446566</v>
      </c>
      <c r="U16" s="1">
        <f t="shared" si="2"/>
        <v>0.21415079557792974</v>
      </c>
      <c r="V16" s="1">
        <f t="shared" si="3"/>
        <v>1.2835687359568946E-2</v>
      </c>
      <c r="X16">
        <v>0.24141337442360999</v>
      </c>
      <c r="Y16">
        <v>0.262121270381939</v>
      </c>
      <c r="Z16">
        <v>0.152529092111056</v>
      </c>
      <c r="AA16">
        <v>0.16002857011426699</v>
      </c>
      <c r="AB16" s="1">
        <f t="shared" si="4"/>
        <v>0.204023076757718</v>
      </c>
      <c r="AC16" s="1">
        <f t="shared" si="5"/>
        <v>4.8375049177062403E-2</v>
      </c>
    </row>
    <row r="17" spans="1:37" s="3" customFormat="1" x14ac:dyDescent="0.2"/>
    <row r="18" spans="1:37" x14ac:dyDescent="0.2">
      <c r="A18" t="s">
        <v>195</v>
      </c>
      <c r="J18">
        <f>SUM(J3:J16)</f>
        <v>14.572738963201022</v>
      </c>
      <c r="K18">
        <f t="shared" ref="K18:M18" si="6">SUM(K3:K16)</f>
        <v>15.247109102363801</v>
      </c>
      <c r="L18">
        <f t="shared" si="6"/>
        <v>14.863927833016545</v>
      </c>
      <c r="M18">
        <f t="shared" si="6"/>
        <v>21.502370998020254</v>
      </c>
      <c r="N18" s="1">
        <f t="shared" si="0"/>
        <v>16.546536724150407</v>
      </c>
      <c r="O18" s="1">
        <f t="shared" si="1"/>
        <v>2.8712303885258175</v>
      </c>
      <c r="P18" s="3"/>
      <c r="Q18">
        <f>SUM(Q3:Q16)</f>
        <v>16.797884093929007</v>
      </c>
      <c r="R18">
        <f t="shared" ref="R18:T18" si="7">SUM(R3:R16)</f>
        <v>15.664847416580638</v>
      </c>
      <c r="S18">
        <f t="shared" si="7"/>
        <v>19.620385864452793</v>
      </c>
      <c r="T18">
        <f t="shared" si="7"/>
        <v>22.121666876080411</v>
      </c>
      <c r="U18" s="1">
        <f t="shared" si="2"/>
        <v>18.55119606276071</v>
      </c>
      <c r="V18" s="1">
        <f t="shared" si="3"/>
        <v>2.5147832922622082</v>
      </c>
      <c r="W18" s="3"/>
      <c r="X18">
        <f>SUM(X3:X16)</f>
        <v>15.742655267167592</v>
      </c>
      <c r="Y18">
        <f t="shared" ref="Y18:AA18" si="8">SUM(Y3:Y16)</f>
        <v>15.476124101580087</v>
      </c>
      <c r="Z18">
        <f t="shared" si="8"/>
        <v>15.528849545816231</v>
      </c>
      <c r="AA18">
        <f t="shared" si="8"/>
        <v>14.742242297575071</v>
      </c>
      <c r="AB18" s="1">
        <f t="shared" si="4"/>
        <v>15.372467803034745</v>
      </c>
      <c r="AC18" s="1">
        <f t="shared" si="5"/>
        <v>0.37730055129714057</v>
      </c>
      <c r="AD18" s="3"/>
      <c r="AE18" s="3"/>
      <c r="AF18" s="3"/>
      <c r="AG18" s="3"/>
      <c r="AH18" s="3"/>
      <c r="AI18" s="3"/>
      <c r="AJ18" s="3"/>
      <c r="AK18" s="3"/>
    </row>
    <row r="20" spans="1:37" x14ac:dyDescent="0.2">
      <c r="A20" s="1" t="s">
        <v>197</v>
      </c>
      <c r="I20" s="4" t="s">
        <v>192</v>
      </c>
      <c r="J20" t="s">
        <v>34</v>
      </c>
      <c r="K20" t="s">
        <v>34</v>
      </c>
      <c r="L20" t="s">
        <v>34</v>
      </c>
      <c r="M20" t="s">
        <v>34</v>
      </c>
      <c r="N20" s="1" t="s">
        <v>190</v>
      </c>
      <c r="O20" s="1" t="s">
        <v>191</v>
      </c>
      <c r="Q20" t="s">
        <v>35</v>
      </c>
      <c r="R20" t="s">
        <v>35</v>
      </c>
      <c r="S20" t="s">
        <v>35</v>
      </c>
      <c r="T20" t="s">
        <v>35</v>
      </c>
      <c r="U20" s="1" t="s">
        <v>190</v>
      </c>
      <c r="V20" s="1" t="s">
        <v>191</v>
      </c>
      <c r="X20" t="s">
        <v>36</v>
      </c>
      <c r="Y20" t="s">
        <v>36</v>
      </c>
      <c r="Z20" t="s">
        <v>36</v>
      </c>
      <c r="AA20" t="s">
        <v>36</v>
      </c>
      <c r="AB20" s="1" t="s">
        <v>190</v>
      </c>
      <c r="AC20" s="1" t="s">
        <v>191</v>
      </c>
    </row>
    <row r="21" spans="1:37" x14ac:dyDescent="0.2">
      <c r="A21" t="s">
        <v>103</v>
      </c>
      <c r="B21" t="s">
        <v>102</v>
      </c>
      <c r="C21" t="s">
        <v>68</v>
      </c>
      <c r="D21" t="s">
        <v>40</v>
      </c>
      <c r="E21">
        <v>26</v>
      </c>
      <c r="F21">
        <v>0</v>
      </c>
      <c r="G21">
        <v>0</v>
      </c>
      <c r="I21" s="4"/>
      <c r="J21">
        <f t="shared" ref="J21:J28" si="9">IF(ISNUMBER(J4),(J4/J$18*100),"")</f>
        <v>4.6009545832801528</v>
      </c>
      <c r="K21">
        <f t="shared" ref="K21:M21" si="10">IF(ISNUMBER(K4),(K4/K$18*100),"")</f>
        <v>5.3984249214314666</v>
      </c>
      <c r="L21">
        <f t="shared" si="10"/>
        <v>7.9418571717174462</v>
      </c>
      <c r="M21">
        <f t="shared" si="10"/>
        <v>8.6280922961046684</v>
      </c>
      <c r="N21" s="1">
        <f>AVERAGE(J21:M21)</f>
        <v>6.6423322431334331</v>
      </c>
      <c r="O21" s="1">
        <f>_xlfn.STDEV.P(J21:M21)</f>
        <v>1.6842309968587634</v>
      </c>
      <c r="Q21">
        <f t="shared" ref="Q21:Q28" si="11">IF(ISNUMBER(Q4),(Q4/Q$18*100),"")</f>
        <v>8.8948489423786157</v>
      </c>
      <c r="R21">
        <f t="shared" ref="R21:T21" si="12">IF(ISNUMBER(R4),(R4/R$18*100),"")</f>
        <v>7.696440607145723</v>
      </c>
      <c r="S21">
        <f t="shared" si="12"/>
        <v>9.2191955634523293</v>
      </c>
      <c r="T21">
        <f t="shared" si="12"/>
        <v>10.336915181352982</v>
      </c>
      <c r="U21" s="1">
        <f>AVERAGE(Q21:T21)</f>
        <v>9.0368500735824142</v>
      </c>
      <c r="V21" s="1">
        <f>_xlfn.STDEV.P(Q21:T21)</f>
        <v>0.9407817256269555</v>
      </c>
      <c r="X21">
        <f t="shared" ref="X21:X28" si="13">IF(ISNUMBER(X4),(X4/X$18*100),"")</f>
        <v>5.5736780367512377</v>
      </c>
      <c r="Y21">
        <f t="shared" ref="Y21:AA21" si="14">IF(ISNUMBER(Y4),(Y4/Y$18*100),"")</f>
        <v>4.9573712418612503</v>
      </c>
      <c r="Z21">
        <f t="shared" si="14"/>
        <v>9.8756284827557206</v>
      </c>
      <c r="AA21">
        <f t="shared" si="14"/>
        <v>7.9229947715635278</v>
      </c>
      <c r="AB21" s="1">
        <f>AVERAGE(X21:AA21)</f>
        <v>7.0824181332329337</v>
      </c>
      <c r="AC21" s="1">
        <f>_xlfn.STDEV.P(X21:AA21)</f>
        <v>1.9558063625298163</v>
      </c>
    </row>
    <row r="22" spans="1:37" x14ac:dyDescent="0.2">
      <c r="A22" t="s">
        <v>104</v>
      </c>
      <c r="B22" t="s">
        <v>102</v>
      </c>
      <c r="C22" t="s">
        <v>68</v>
      </c>
      <c r="D22" t="s">
        <v>40</v>
      </c>
      <c r="E22">
        <v>26</v>
      </c>
      <c r="F22">
        <v>1</v>
      </c>
      <c r="G22">
        <v>0</v>
      </c>
      <c r="I22" s="4"/>
      <c r="J22" t="str">
        <f t="shared" si="9"/>
        <v/>
      </c>
      <c r="K22">
        <f t="shared" ref="K22:M28" si="15">IF(ISNUMBER(K5),(K5/K$18*100),"")</f>
        <v>0.89592326925274102</v>
      </c>
      <c r="L22">
        <f t="shared" si="15"/>
        <v>1.2477999451534443</v>
      </c>
      <c r="M22">
        <f t="shared" si="15"/>
        <v>1.2877867515386974</v>
      </c>
      <c r="N22" s="1">
        <f t="shared" ref="N22:N33" si="16">AVERAGE(J22:M22)</f>
        <v>1.1438366553149608</v>
      </c>
      <c r="O22" s="1">
        <f t="shared" ref="O22:O33" si="17">_xlfn.STDEV.P(J22:M22)</f>
        <v>0.17605968952384674</v>
      </c>
      <c r="Q22">
        <f t="shared" si="11"/>
        <v>1.521515404340503</v>
      </c>
      <c r="R22">
        <f t="shared" ref="R22:T28" si="18">IF(ISNUMBER(R5),(R5/R$18*100),"")</f>
        <v>1.2828829475421371</v>
      </c>
      <c r="S22">
        <f t="shared" si="18"/>
        <v>1.6033666782151013</v>
      </c>
      <c r="T22">
        <f t="shared" si="18"/>
        <v>1.8279621538892579</v>
      </c>
      <c r="U22" s="1">
        <f t="shared" ref="U22:U33" si="19">AVERAGE(Q22:T22)</f>
        <v>1.5589317959967499</v>
      </c>
      <c r="V22" s="1">
        <f t="shared" ref="V22:V33" si="20">_xlfn.STDEV.P(Q22:T22)</f>
        <v>0.19490686578672642</v>
      </c>
      <c r="X22" t="str">
        <f t="shared" si="13"/>
        <v/>
      </c>
      <c r="Y22">
        <f t="shared" ref="Y22:AA28" si="21">IF(ISNUMBER(Y5),(Y5/Y$18*100),"")</f>
        <v>1.0038705189438353</v>
      </c>
      <c r="Z22">
        <f t="shared" si="21"/>
        <v>1.8854316473712318</v>
      </c>
      <c r="AA22">
        <f t="shared" si="21"/>
        <v>1.6042988848531818</v>
      </c>
      <c r="AB22" s="1">
        <f t="shared" ref="AB22:AB33" si="22">AVERAGE(X22:AA22)</f>
        <v>1.497867017056083</v>
      </c>
      <c r="AC22" s="1">
        <f t="shared" ref="AC22:AC33" si="23">_xlfn.STDEV.P(X22:AA22)</f>
        <v>0.36768039803669139</v>
      </c>
    </row>
    <row r="23" spans="1:37" x14ac:dyDescent="0.2">
      <c r="A23" t="s">
        <v>105</v>
      </c>
      <c r="B23" t="s">
        <v>102</v>
      </c>
      <c r="C23" t="s">
        <v>68</v>
      </c>
      <c r="D23" t="s">
        <v>40</v>
      </c>
      <c r="E23">
        <v>28</v>
      </c>
      <c r="F23">
        <v>0</v>
      </c>
      <c r="G23">
        <v>0</v>
      </c>
      <c r="I23" s="4"/>
      <c r="J23">
        <f t="shared" si="9"/>
        <v>4.9072715388773291</v>
      </c>
      <c r="K23">
        <f t="shared" si="15"/>
        <v>5.2619229232449554</v>
      </c>
      <c r="L23">
        <f t="shared" si="15"/>
        <v>7.0341417540112747</v>
      </c>
      <c r="M23">
        <f t="shared" si="15"/>
        <v>7.5716511964316853</v>
      </c>
      <c r="N23" s="1">
        <f t="shared" si="16"/>
        <v>6.1937468531413105</v>
      </c>
      <c r="O23" s="1">
        <f t="shared" si="17"/>
        <v>1.1322763067384265</v>
      </c>
      <c r="Q23">
        <f t="shared" si="11"/>
        <v>6.6880546881601068</v>
      </c>
      <c r="R23">
        <f t="shared" si="18"/>
        <v>6.4455681285999873</v>
      </c>
      <c r="S23">
        <f t="shared" si="18"/>
        <v>7.3641053972495207</v>
      </c>
      <c r="T23">
        <f t="shared" si="18"/>
        <v>7.7983515587544332</v>
      </c>
      <c r="U23" s="1">
        <f t="shared" si="19"/>
        <v>7.0740199431910122</v>
      </c>
      <c r="V23" s="1">
        <f t="shared" si="20"/>
        <v>0.53682555856508696</v>
      </c>
      <c r="X23">
        <f t="shared" si="13"/>
        <v>4.8775955172141003</v>
      </c>
      <c r="Y23">
        <f t="shared" si="21"/>
        <v>4.5345775948354916</v>
      </c>
      <c r="Z23">
        <f t="shared" si="21"/>
        <v>6.9003800400236086</v>
      </c>
      <c r="AA23">
        <f t="shared" si="21"/>
        <v>6.131631397557288</v>
      </c>
      <c r="AB23" s="1">
        <f t="shared" si="22"/>
        <v>5.6110461374076221</v>
      </c>
      <c r="AC23" s="1">
        <f t="shared" si="23"/>
        <v>0.9526443802555209</v>
      </c>
    </row>
    <row r="24" spans="1:37" x14ac:dyDescent="0.2">
      <c r="A24" t="s">
        <v>106</v>
      </c>
      <c r="B24" t="s">
        <v>102</v>
      </c>
      <c r="C24" t="s">
        <v>68</v>
      </c>
      <c r="D24" t="s">
        <v>40</v>
      </c>
      <c r="E24">
        <v>28</v>
      </c>
      <c r="F24">
        <v>1</v>
      </c>
      <c r="G24">
        <v>0</v>
      </c>
      <c r="I24" s="4"/>
      <c r="J24">
        <f t="shared" si="9"/>
        <v>1.2559372617829434</v>
      </c>
      <c r="K24">
        <f t="shared" si="15"/>
        <v>1.3210196080059446</v>
      </c>
      <c r="L24">
        <f t="shared" si="15"/>
        <v>1.6372381053642131</v>
      </c>
      <c r="M24">
        <f t="shared" si="15"/>
        <v>1.6890203599957525</v>
      </c>
      <c r="N24" s="1">
        <f t="shared" si="16"/>
        <v>1.4758038337872135</v>
      </c>
      <c r="O24" s="1">
        <f t="shared" si="17"/>
        <v>0.18961920862853537</v>
      </c>
      <c r="Q24">
        <f t="shared" si="11"/>
        <v>1.49949088756041</v>
      </c>
      <c r="R24">
        <f t="shared" si="18"/>
        <v>1.6708050296478336</v>
      </c>
      <c r="S24">
        <f t="shared" si="18"/>
        <v>1.7107520836232053</v>
      </c>
      <c r="T24">
        <f t="shared" si="18"/>
        <v>1.7390085261019084</v>
      </c>
      <c r="U24" s="1">
        <f t="shared" si="19"/>
        <v>1.6550141317333393</v>
      </c>
      <c r="V24" s="1">
        <f t="shared" si="20"/>
        <v>9.3003507328001181E-2</v>
      </c>
      <c r="X24">
        <f t="shared" si="13"/>
        <v>1.3432415343221011</v>
      </c>
      <c r="Y24">
        <f t="shared" si="21"/>
        <v>1.4259321997934808</v>
      </c>
      <c r="Z24">
        <f t="shared" si="21"/>
        <v>1.7823805538267365</v>
      </c>
      <c r="AA24">
        <f t="shared" si="21"/>
        <v>1.6382392774549237</v>
      </c>
      <c r="AB24" s="1">
        <f t="shared" si="22"/>
        <v>1.5474483913493104</v>
      </c>
      <c r="AC24" s="1">
        <f t="shared" si="23"/>
        <v>0.17313486884025531</v>
      </c>
    </row>
    <row r="25" spans="1:37" x14ac:dyDescent="0.2">
      <c r="A25" t="s">
        <v>107</v>
      </c>
      <c r="B25" t="s">
        <v>102</v>
      </c>
      <c r="C25" t="s">
        <v>68</v>
      </c>
      <c r="D25" t="s">
        <v>40</v>
      </c>
      <c r="E25">
        <v>30</v>
      </c>
      <c r="F25">
        <v>0</v>
      </c>
      <c r="G25">
        <v>0</v>
      </c>
      <c r="I25" s="4"/>
      <c r="J25">
        <f t="shared" si="9"/>
        <v>1.0746499426428979</v>
      </c>
      <c r="K25">
        <f t="shared" si="15"/>
        <v>1.1692050473043269</v>
      </c>
      <c r="L25">
        <f t="shared" si="15"/>
        <v>1.4609187346668968</v>
      </c>
      <c r="M25">
        <f t="shared" si="15"/>
        <v>1.6254656282825048</v>
      </c>
      <c r="N25" s="1">
        <f t="shared" si="16"/>
        <v>1.3325598382241566</v>
      </c>
      <c r="O25" s="1">
        <f t="shared" si="17"/>
        <v>0.22106113978993536</v>
      </c>
      <c r="Q25">
        <f t="shared" si="11"/>
        <v>1.3157431194287064</v>
      </c>
      <c r="R25">
        <f t="shared" si="18"/>
        <v>1.2788214031533065</v>
      </c>
      <c r="S25">
        <f t="shared" si="18"/>
        <v>1.3386211839432041</v>
      </c>
      <c r="T25">
        <f t="shared" si="18"/>
        <v>1.4297312161977804</v>
      </c>
      <c r="U25" s="1">
        <f t="shared" si="19"/>
        <v>1.3407292306807492</v>
      </c>
      <c r="V25" s="1">
        <f t="shared" si="20"/>
        <v>5.5638750326747463E-2</v>
      </c>
      <c r="X25">
        <f t="shared" si="13"/>
        <v>1.0049144767489102</v>
      </c>
      <c r="Y25">
        <f t="shared" si="21"/>
        <v>0.95345912038163039</v>
      </c>
      <c r="Z25">
        <f t="shared" si="21"/>
        <v>1.3480783734514996</v>
      </c>
      <c r="AA25">
        <f t="shared" si="21"/>
        <v>1.3836805883138026</v>
      </c>
      <c r="AB25" s="1">
        <f t="shared" si="22"/>
        <v>1.1725331397239607</v>
      </c>
      <c r="AC25" s="1">
        <f t="shared" si="23"/>
        <v>0.19460782118070388</v>
      </c>
    </row>
    <row r="26" spans="1:37" x14ac:dyDescent="0.2">
      <c r="A26" t="s">
        <v>108</v>
      </c>
      <c r="B26" t="s">
        <v>102</v>
      </c>
      <c r="C26" t="s">
        <v>68</v>
      </c>
      <c r="D26" t="s">
        <v>40</v>
      </c>
      <c r="E26">
        <v>30</v>
      </c>
      <c r="F26">
        <v>1</v>
      </c>
      <c r="G26">
        <v>0</v>
      </c>
      <c r="I26" s="4"/>
      <c r="J26">
        <f t="shared" si="9"/>
        <v>1.7758512535129678</v>
      </c>
      <c r="K26">
        <f t="shared" si="15"/>
        <v>2.0795893135105832</v>
      </c>
      <c r="L26">
        <f t="shared" si="15"/>
        <v>2.3657998425826157</v>
      </c>
      <c r="M26">
        <f t="shared" si="15"/>
        <v>2.3921204464440078</v>
      </c>
      <c r="N26" s="1">
        <f t="shared" si="16"/>
        <v>2.1533402140125437</v>
      </c>
      <c r="O26" s="1">
        <f t="shared" si="17"/>
        <v>0.25004609764804259</v>
      </c>
      <c r="Q26">
        <f t="shared" si="11"/>
        <v>2.0569914084345586</v>
      </c>
      <c r="R26">
        <f t="shared" si="18"/>
        <v>2.1092856722232862</v>
      </c>
      <c r="S26">
        <f t="shared" si="18"/>
        <v>2.3435803447681645</v>
      </c>
      <c r="T26">
        <f t="shared" si="18"/>
        <v>2.2167051014297199</v>
      </c>
      <c r="U26" s="1">
        <f t="shared" si="19"/>
        <v>2.1816406317139325</v>
      </c>
      <c r="V26" s="1">
        <f t="shared" si="20"/>
        <v>0.10980284232156814</v>
      </c>
      <c r="X26">
        <f t="shared" si="13"/>
        <v>2.1462430963341443</v>
      </c>
      <c r="Y26">
        <f t="shared" si="21"/>
        <v>2.0100692617089519</v>
      </c>
      <c r="Z26">
        <f t="shared" si="21"/>
        <v>2.4448623646184813</v>
      </c>
      <c r="AA26">
        <f t="shared" si="21"/>
        <v>2.2972850439573054</v>
      </c>
      <c r="AB26" s="1">
        <f t="shared" si="22"/>
        <v>2.2246149416547207</v>
      </c>
      <c r="AC26" s="1">
        <f t="shared" si="23"/>
        <v>0.1627589214245953</v>
      </c>
    </row>
    <row r="27" spans="1:37" x14ac:dyDescent="0.2">
      <c r="A27" t="s">
        <v>111</v>
      </c>
      <c r="B27" t="s">
        <v>102</v>
      </c>
      <c r="C27" t="s">
        <v>68</v>
      </c>
      <c r="D27" t="s">
        <v>40</v>
      </c>
      <c r="E27">
        <v>32</v>
      </c>
      <c r="F27">
        <v>1</v>
      </c>
      <c r="G27">
        <v>0</v>
      </c>
      <c r="I27" s="4"/>
      <c r="J27">
        <f t="shared" si="9"/>
        <v>16.532839529274597</v>
      </c>
      <c r="K27">
        <f t="shared" si="15"/>
        <v>18.22041138537676</v>
      </c>
      <c r="L27">
        <f t="shared" si="15"/>
        <v>19.036255522800346</v>
      </c>
      <c r="M27">
        <f t="shared" si="15"/>
        <v>19.476054952466761</v>
      </c>
      <c r="N27" s="1">
        <f t="shared" si="16"/>
        <v>18.316390347479619</v>
      </c>
      <c r="O27" s="1">
        <f t="shared" si="17"/>
        <v>1.1239765732640596</v>
      </c>
      <c r="Q27">
        <f t="shared" si="11"/>
        <v>17.932640227928882</v>
      </c>
      <c r="R27">
        <f t="shared" si="18"/>
        <v>17.619798095358369</v>
      </c>
      <c r="S27">
        <f t="shared" si="18"/>
        <v>18.65158413383412</v>
      </c>
      <c r="T27">
        <f t="shared" si="18"/>
        <v>18.748007409864609</v>
      </c>
      <c r="U27" s="1">
        <f t="shared" si="19"/>
        <v>18.238007466746495</v>
      </c>
      <c r="V27" s="1">
        <f t="shared" si="20"/>
        <v>0.476071837792098</v>
      </c>
      <c r="X27">
        <f t="shared" si="13"/>
        <v>17.846501458152019</v>
      </c>
      <c r="Y27">
        <f t="shared" si="21"/>
        <v>17.750635844433585</v>
      </c>
      <c r="Z27">
        <f t="shared" si="21"/>
        <v>19.056584452212324</v>
      </c>
      <c r="AA27">
        <f t="shared" si="21"/>
        <v>19.198275716553546</v>
      </c>
      <c r="AB27" s="1">
        <f t="shared" si="22"/>
        <v>18.462999367837867</v>
      </c>
      <c r="AC27" s="1">
        <f t="shared" si="23"/>
        <v>0.66717801662983356</v>
      </c>
    </row>
    <row r="28" spans="1:37" x14ac:dyDescent="0.2">
      <c r="A28" t="s">
        <v>112</v>
      </c>
      <c r="B28" t="s">
        <v>102</v>
      </c>
      <c r="C28" t="s">
        <v>68</v>
      </c>
      <c r="D28" t="s">
        <v>40</v>
      </c>
      <c r="E28">
        <v>32</v>
      </c>
      <c r="F28">
        <v>2</v>
      </c>
      <c r="G28">
        <v>0</v>
      </c>
      <c r="I28" s="4"/>
      <c r="J28">
        <f t="shared" si="9"/>
        <v>4.260293704721545</v>
      </c>
      <c r="K28">
        <f t="shared" si="15"/>
        <v>4.464161273206618</v>
      </c>
      <c r="L28">
        <f t="shared" si="15"/>
        <v>4.517036248209358</v>
      </c>
      <c r="M28">
        <f t="shared" si="15"/>
        <v>4.0884996078807214</v>
      </c>
      <c r="N28" s="1">
        <f t="shared" si="16"/>
        <v>4.3324977085045608</v>
      </c>
      <c r="O28" s="1">
        <f t="shared" si="17"/>
        <v>0.17039531843390743</v>
      </c>
      <c r="Q28">
        <f t="shared" si="11"/>
        <v>4.0913874195556446</v>
      </c>
      <c r="R28">
        <f t="shared" si="18"/>
        <v>4.3637853337543939</v>
      </c>
      <c r="S28">
        <f t="shared" si="18"/>
        <v>4.549940032919193</v>
      </c>
      <c r="T28">
        <f t="shared" si="18"/>
        <v>4.1953269002019775</v>
      </c>
      <c r="U28" s="1">
        <f t="shared" si="19"/>
        <v>4.3001099216078016</v>
      </c>
      <c r="V28" s="1">
        <f t="shared" si="20"/>
        <v>0.17393548162159636</v>
      </c>
      <c r="X28">
        <f t="shared" si="13"/>
        <v>4.654861172080774</v>
      </c>
      <c r="Y28">
        <f t="shared" si="21"/>
        <v>4.8751987820099325</v>
      </c>
      <c r="Z28">
        <f t="shared" si="21"/>
        <v>4.5264599171931934</v>
      </c>
      <c r="AA28">
        <f t="shared" si="21"/>
        <v>4.7581616501642561</v>
      </c>
      <c r="AB28" s="1">
        <f t="shared" si="22"/>
        <v>4.7036703803620394</v>
      </c>
      <c r="AC28" s="1">
        <f t="shared" si="23"/>
        <v>0.12862462645825232</v>
      </c>
    </row>
    <row r="29" spans="1:37" x14ac:dyDescent="0.2">
      <c r="A29" t="s">
        <v>113</v>
      </c>
      <c r="B29" t="s">
        <v>102</v>
      </c>
      <c r="C29" t="s">
        <v>68</v>
      </c>
      <c r="D29" t="s">
        <v>40</v>
      </c>
      <c r="E29">
        <v>33</v>
      </c>
      <c r="F29">
        <v>1</v>
      </c>
      <c r="G29">
        <v>0</v>
      </c>
      <c r="I29" s="4"/>
      <c r="J29">
        <f t="shared" ref="J29:M32" si="24">IF(ISNUMBER(J12),(J12/J$18*100),"")</f>
        <v>0.65108009863072913</v>
      </c>
      <c r="K29">
        <f t="shared" si="24"/>
        <v>0.6161312322186373</v>
      </c>
      <c r="L29">
        <f t="shared" si="24"/>
        <v>0.48728821670661016</v>
      </c>
      <c r="M29">
        <f t="shared" si="24"/>
        <v>0.52139491819959893</v>
      </c>
      <c r="N29" s="1">
        <f t="shared" si="16"/>
        <v>0.56897361643889388</v>
      </c>
      <c r="O29" s="1">
        <f t="shared" si="17"/>
        <v>6.6898341159398647E-2</v>
      </c>
      <c r="Q29">
        <f t="shared" ref="Q29:T33" si="25">IF(ISNUMBER(Q12),(Q12/Q$18*100),"")</f>
        <v>0.40068855271875919</v>
      </c>
      <c r="R29">
        <f t="shared" si="25"/>
        <v>0.54371676762333465</v>
      </c>
      <c r="S29">
        <f t="shared" si="25"/>
        <v>0.48045358163196089</v>
      </c>
      <c r="T29">
        <f t="shared" si="25"/>
        <v>0.4992156787614786</v>
      </c>
      <c r="U29" s="1">
        <f t="shared" si="19"/>
        <v>0.48101864518388332</v>
      </c>
      <c r="V29" s="1">
        <f t="shared" si="20"/>
        <v>5.1757679721780907E-2</v>
      </c>
      <c r="X29">
        <f t="shared" ref="X29:AA33" si="26">IF(ISNUMBER(X12),(X12/X$18*100),"")</f>
        <v>0.63372205637301804</v>
      </c>
      <c r="Y29">
        <f t="shared" si="26"/>
        <v>0.68149433903372347</v>
      </c>
      <c r="Z29">
        <f t="shared" si="26"/>
        <v>0.5161200911422088</v>
      </c>
      <c r="AA29">
        <f t="shared" si="26"/>
        <v>0.4182293577442176</v>
      </c>
      <c r="AB29" s="1">
        <f t="shared" si="22"/>
        <v>0.56239146107329197</v>
      </c>
      <c r="AC29" s="1">
        <f t="shared" si="23"/>
        <v>0.10270990832903215</v>
      </c>
    </row>
    <row r="30" spans="1:37" x14ac:dyDescent="0.2">
      <c r="A30" t="s">
        <v>114</v>
      </c>
      <c r="B30" t="s">
        <v>102</v>
      </c>
      <c r="C30" t="s">
        <v>68</v>
      </c>
      <c r="D30" t="s">
        <v>40</v>
      </c>
      <c r="E30">
        <v>34</v>
      </c>
      <c r="F30">
        <v>1</v>
      </c>
      <c r="G30">
        <v>0</v>
      </c>
      <c r="I30" s="4"/>
      <c r="J30">
        <f t="shared" si="24"/>
        <v>40.041300863749775</v>
      </c>
      <c r="K30">
        <f t="shared" si="24"/>
        <v>39.407085345633128</v>
      </c>
      <c r="L30">
        <f t="shared" si="24"/>
        <v>35.522704443588729</v>
      </c>
      <c r="M30">
        <f t="shared" si="24"/>
        <v>35.259810954408636</v>
      </c>
      <c r="N30" s="1">
        <f t="shared" si="16"/>
        <v>37.557725401845069</v>
      </c>
      <c r="O30" s="1">
        <f t="shared" si="17"/>
        <v>2.1800229577313277</v>
      </c>
      <c r="Q30">
        <f t="shared" si="25"/>
        <v>36.647769782382554</v>
      </c>
      <c r="R30">
        <f t="shared" si="25"/>
        <v>36.470979836450233</v>
      </c>
      <c r="S30">
        <f t="shared" si="25"/>
        <v>34.793924436113713</v>
      </c>
      <c r="T30">
        <f t="shared" si="25"/>
        <v>34.196392079021386</v>
      </c>
      <c r="U30" s="1">
        <f t="shared" si="19"/>
        <v>35.527266533491975</v>
      </c>
      <c r="V30" s="1">
        <f t="shared" si="20"/>
        <v>1.0553601013758602</v>
      </c>
      <c r="X30">
        <f t="shared" si="26"/>
        <v>39.24860170140326</v>
      </c>
      <c r="Y30">
        <f t="shared" si="26"/>
        <v>38.68822085963108</v>
      </c>
      <c r="Z30">
        <f t="shared" si="26"/>
        <v>34.289162512400026</v>
      </c>
      <c r="AA30">
        <f t="shared" si="26"/>
        <v>36.043129883859123</v>
      </c>
      <c r="AB30" s="1">
        <f t="shared" si="22"/>
        <v>37.06727873932337</v>
      </c>
      <c r="AC30" s="1">
        <f t="shared" si="23"/>
        <v>2.0095045328841739</v>
      </c>
    </row>
    <row r="31" spans="1:37" x14ac:dyDescent="0.2">
      <c r="A31" t="s">
        <v>115</v>
      </c>
      <c r="B31" t="s">
        <v>102</v>
      </c>
      <c r="C31" t="s">
        <v>68</v>
      </c>
      <c r="D31" t="s">
        <v>40</v>
      </c>
      <c r="E31">
        <v>34</v>
      </c>
      <c r="F31">
        <v>2</v>
      </c>
      <c r="G31">
        <v>0</v>
      </c>
      <c r="J31">
        <f t="shared" si="24"/>
        <v>11.674620666479726</v>
      </c>
      <c r="K31">
        <f t="shared" si="24"/>
        <v>10.21174190297074</v>
      </c>
      <c r="L31">
        <f t="shared" si="24"/>
        <v>9.0761128968349887</v>
      </c>
      <c r="M31">
        <f t="shared" si="24"/>
        <v>8.4102232738158555</v>
      </c>
      <c r="N31" s="1">
        <f t="shared" si="16"/>
        <v>9.8431746850253283</v>
      </c>
      <c r="O31" s="1">
        <f t="shared" si="17"/>
        <v>1.2381205222956262</v>
      </c>
      <c r="Q31">
        <f t="shared" si="25"/>
        <v>8.914056543109151</v>
      </c>
      <c r="R31">
        <f t="shared" si="25"/>
        <v>9.7379715171464873</v>
      </c>
      <c r="S31">
        <f t="shared" si="25"/>
        <v>8.5274242112077481</v>
      </c>
      <c r="T31">
        <f t="shared" si="25"/>
        <v>8.4994810378357659</v>
      </c>
      <c r="U31" s="1">
        <f t="shared" si="19"/>
        <v>8.9197333273247885</v>
      </c>
      <c r="V31" s="1">
        <f t="shared" si="20"/>
        <v>0.50001609738362929</v>
      </c>
      <c r="X31">
        <f t="shared" si="26"/>
        <v>10.596186660705854</v>
      </c>
      <c r="Y31">
        <f t="shared" si="26"/>
        <v>11.182036356532022</v>
      </c>
      <c r="Z31">
        <f t="shared" si="26"/>
        <v>8.4278348331301931</v>
      </c>
      <c r="AA31">
        <f t="shared" si="26"/>
        <v>8.7691396833356574</v>
      </c>
      <c r="AB31" s="1">
        <f t="shared" si="22"/>
        <v>9.743799383425932</v>
      </c>
      <c r="AC31" s="1">
        <f t="shared" si="23"/>
        <v>1.1701296819042271</v>
      </c>
    </row>
    <row r="32" spans="1:37" x14ac:dyDescent="0.2">
      <c r="A32" t="s">
        <v>116</v>
      </c>
      <c r="B32" t="s">
        <v>102</v>
      </c>
      <c r="C32" t="s">
        <v>68</v>
      </c>
      <c r="D32" t="s">
        <v>40</v>
      </c>
      <c r="E32">
        <v>36</v>
      </c>
      <c r="F32">
        <v>1</v>
      </c>
      <c r="G32">
        <v>0</v>
      </c>
      <c r="J32">
        <f t="shared" si="24"/>
        <v>11.380324851708544</v>
      </c>
      <c r="K32">
        <f t="shared" si="24"/>
        <v>9.6483313557772252</v>
      </c>
      <c r="L32">
        <f t="shared" si="24"/>
        <v>8.551427942766674</v>
      </c>
      <c r="M32">
        <f t="shared" si="24"/>
        <v>8.0215629732979519</v>
      </c>
      <c r="N32" s="1">
        <f t="shared" si="16"/>
        <v>9.4004117808875982</v>
      </c>
      <c r="O32" s="1">
        <f t="shared" si="17"/>
        <v>1.2848655061136838</v>
      </c>
      <c r="Q32">
        <f t="shared" si="25"/>
        <v>8.8703444374586926</v>
      </c>
      <c r="R32">
        <f t="shared" si="25"/>
        <v>9.3001731059242374</v>
      </c>
      <c r="S32">
        <f t="shared" si="25"/>
        <v>8.3384330032727849</v>
      </c>
      <c r="T32">
        <f t="shared" si="25"/>
        <v>7.5309341772011251</v>
      </c>
      <c r="U32" s="1">
        <f t="shared" si="19"/>
        <v>8.5099711809642091</v>
      </c>
      <c r="V32" s="1">
        <f t="shared" si="20"/>
        <v>0.65996718997046822</v>
      </c>
      <c r="X32">
        <f t="shared" si="26"/>
        <v>10.54095584046879</v>
      </c>
      <c r="Y32">
        <f t="shared" si="26"/>
        <v>10.243419946638934</v>
      </c>
      <c r="Z32">
        <f t="shared" si="26"/>
        <v>7.9648462603834087</v>
      </c>
      <c r="AA32">
        <f t="shared" si="26"/>
        <v>8.7494233664791103</v>
      </c>
      <c r="AB32" s="1">
        <f t="shared" si="22"/>
        <v>9.3746613534925594</v>
      </c>
      <c r="AC32" s="1">
        <f t="shared" si="23"/>
        <v>1.059892147895241</v>
      </c>
    </row>
    <row r="33" spans="1:29" x14ac:dyDescent="0.2">
      <c r="A33" t="s">
        <v>117</v>
      </c>
      <c r="B33" t="s">
        <v>102</v>
      </c>
      <c r="C33" t="s">
        <v>68</v>
      </c>
      <c r="D33" t="s">
        <v>40</v>
      </c>
      <c r="E33">
        <v>36</v>
      </c>
      <c r="F33">
        <v>2</v>
      </c>
      <c r="G33">
        <v>0</v>
      </c>
      <c r="J33">
        <f>IF(ISNUMBER(J16),(J16/J$18*100),"")</f>
        <v>1.8448757053387794</v>
      </c>
      <c r="K33">
        <f>IF(ISNUMBER(K16),(K16/K$18*100),"")</f>
        <v>1.3060524220668726</v>
      </c>
      <c r="L33">
        <f>IF(ISNUMBER(L16),(L16/L$18*100),"")</f>
        <v>1.1214191755974161</v>
      </c>
      <c r="M33">
        <f>IF(ISNUMBER(M16),(M16/M$18*100),"")</f>
        <v>1.028316641133185</v>
      </c>
      <c r="N33" s="1">
        <f t="shared" si="16"/>
        <v>1.3251659860340632</v>
      </c>
      <c r="O33" s="1">
        <f t="shared" si="17"/>
        <v>0.31626563874317104</v>
      </c>
      <c r="Q33">
        <f t="shared" si="25"/>
        <v>1.1664685865434161</v>
      </c>
      <c r="R33">
        <f t="shared" si="25"/>
        <v>1.4797715554306736</v>
      </c>
      <c r="S33">
        <f t="shared" si="25"/>
        <v>1.0786193497689567</v>
      </c>
      <c r="T33">
        <f t="shared" si="25"/>
        <v>0.98196897938757477</v>
      </c>
      <c r="U33" s="1">
        <f t="shared" si="19"/>
        <v>1.1767071177826554</v>
      </c>
      <c r="V33" s="1">
        <f t="shared" si="20"/>
        <v>0.18674650844683616</v>
      </c>
      <c r="X33">
        <f t="shared" si="26"/>
        <v>1.5334984494457835</v>
      </c>
      <c r="Y33">
        <f t="shared" si="26"/>
        <v>1.6937139341960745</v>
      </c>
      <c r="Z33">
        <f t="shared" si="26"/>
        <v>0.98223047149136855</v>
      </c>
      <c r="AA33">
        <f t="shared" si="26"/>
        <v>1.0855103781640454</v>
      </c>
      <c r="AB33" s="1">
        <f t="shared" si="22"/>
        <v>1.3237383083243179</v>
      </c>
      <c r="AC33" s="1">
        <f t="shared" si="23"/>
        <v>0.29759932370103931</v>
      </c>
    </row>
    <row r="34" spans="1:29" x14ac:dyDescent="0.2">
      <c r="I34" t="s">
        <v>193</v>
      </c>
      <c r="J34">
        <f>SUM(J21:J33)</f>
        <v>100</v>
      </c>
      <c r="K34">
        <f t="shared" ref="K34:M34" si="27">SUM(K21:K33)</f>
        <v>100</v>
      </c>
      <c r="L34">
        <f t="shared" si="27"/>
        <v>100.00000000000001</v>
      </c>
      <c r="M34">
        <f t="shared" si="27"/>
        <v>100.00000000000001</v>
      </c>
      <c r="N34" s="1"/>
      <c r="O34" s="1"/>
      <c r="Q34">
        <f>SUM(Q21:Q33)</f>
        <v>100.00000000000001</v>
      </c>
      <c r="R34">
        <f t="shared" ref="R34:T34" si="28">SUM(R21:R33)</f>
        <v>100.00000000000001</v>
      </c>
      <c r="S34">
        <f t="shared" si="28"/>
        <v>100</v>
      </c>
      <c r="T34">
        <f t="shared" si="28"/>
        <v>100</v>
      </c>
      <c r="U34" s="1"/>
      <c r="V34" s="1"/>
      <c r="X34">
        <f>SUM(X21:X33)</f>
        <v>99.999999999999986</v>
      </c>
      <c r="Y34">
        <f t="shared" ref="Y34:AA34" si="29">SUM(Y21:Y33)</f>
        <v>100</v>
      </c>
      <c r="Z34">
        <f t="shared" si="29"/>
        <v>100</v>
      </c>
      <c r="AA34">
        <f t="shared" si="29"/>
        <v>99.999999999999986</v>
      </c>
      <c r="AB34" s="1"/>
      <c r="AC34" s="1"/>
    </row>
    <row r="36" spans="1:29" s="3" customFormat="1" x14ac:dyDescent="0.2">
      <c r="I36" s="5"/>
    </row>
    <row r="37" spans="1:29" s="3" customFormat="1" x14ac:dyDescent="0.2"/>
    <row r="38" spans="1:29" s="3" customFormat="1" x14ac:dyDescent="0.2"/>
    <row r="39" spans="1:29" s="3" customFormat="1" x14ac:dyDescent="0.2"/>
    <row r="40" spans="1:29" s="3" customFormat="1" x14ac:dyDescent="0.2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9"/>
  <sheetViews>
    <sheetView zoomScale="75" workbookViewId="0">
      <selection activeCell="I18" sqref="I18"/>
    </sheetView>
  </sheetViews>
  <sheetFormatPr baseColWidth="10" defaultColWidth="8.1640625" defaultRowHeight="16" x14ac:dyDescent="0.2"/>
  <cols>
    <col min="9" max="9" width="9.6640625" bestFit="1" customWidth="1"/>
  </cols>
  <sheetData>
    <row r="1" spans="1:37" x14ac:dyDescent="0.2">
      <c r="A1" s="1" t="s">
        <v>196</v>
      </c>
    </row>
    <row r="3" spans="1:37" x14ac:dyDescent="0.2">
      <c r="A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J3" t="s">
        <v>34</v>
      </c>
      <c r="K3" t="s">
        <v>34</v>
      </c>
      <c r="L3" t="s">
        <v>34</v>
      </c>
      <c r="M3" t="s">
        <v>34</v>
      </c>
      <c r="N3" s="1" t="s">
        <v>190</v>
      </c>
      <c r="O3" s="1" t="s">
        <v>191</v>
      </c>
      <c r="Q3" t="s">
        <v>35</v>
      </c>
      <c r="R3" t="s">
        <v>35</v>
      </c>
      <c r="S3" t="s">
        <v>35</v>
      </c>
      <c r="T3" t="s">
        <v>35</v>
      </c>
      <c r="U3" s="1" t="s">
        <v>190</v>
      </c>
      <c r="V3" s="1" t="s">
        <v>191</v>
      </c>
      <c r="X3" t="s">
        <v>36</v>
      </c>
      <c r="Y3" t="s">
        <v>36</v>
      </c>
      <c r="Z3" t="s">
        <v>36</v>
      </c>
      <c r="AA3" t="s">
        <v>36</v>
      </c>
      <c r="AB3" s="1" t="s">
        <v>190</v>
      </c>
      <c r="AC3" s="1" t="s">
        <v>191</v>
      </c>
    </row>
    <row r="4" spans="1:37" x14ac:dyDescent="0.2">
      <c r="A4" t="s">
        <v>59</v>
      </c>
      <c r="B4" t="s">
        <v>60</v>
      </c>
      <c r="C4" t="s">
        <v>61</v>
      </c>
      <c r="D4" t="s">
        <v>62</v>
      </c>
      <c r="E4">
        <v>16</v>
      </c>
      <c r="F4">
        <v>0</v>
      </c>
      <c r="G4">
        <v>0</v>
      </c>
      <c r="J4">
        <v>0.94978323871396997</v>
      </c>
      <c r="K4">
        <v>0.95715625861165499</v>
      </c>
      <c r="L4">
        <v>0.81408531793205596</v>
      </c>
      <c r="M4">
        <v>0.76228616725047804</v>
      </c>
      <c r="N4" s="1">
        <f>AVERAGE(J4:M4)</f>
        <v>0.87082774562703968</v>
      </c>
      <c r="O4" s="1">
        <f>_xlfn.STDEV.P(J4:M4)</f>
        <v>8.4687011075977467E-2</v>
      </c>
      <c r="Q4">
        <v>0.85559279091621199</v>
      </c>
      <c r="S4">
        <v>1.0822953595454099</v>
      </c>
      <c r="T4">
        <v>1.1467798880659901</v>
      </c>
      <c r="U4" s="1">
        <f>AVERAGE(Q4:T4)</f>
        <v>1.028222679509204</v>
      </c>
      <c r="V4" s="1">
        <f>_xlfn.STDEV.P(Q4:T4)</f>
        <v>0.12487426324467918</v>
      </c>
      <c r="X4">
        <v>1.2111364383541201</v>
      </c>
      <c r="Y4">
        <v>1.11011342049513</v>
      </c>
      <c r="Z4">
        <v>1.17801769881746</v>
      </c>
      <c r="AA4">
        <v>1.11944187423006</v>
      </c>
      <c r="AB4" s="1">
        <f>AVERAGE(X4:AA4)</f>
        <v>1.1546773579741925</v>
      </c>
      <c r="AC4" s="1">
        <f>_xlfn.STDEV.P(X4:AA4)</f>
        <v>4.171295693890522E-2</v>
      </c>
    </row>
    <row r="5" spans="1:37" x14ac:dyDescent="0.2">
      <c r="A5" t="s">
        <v>63</v>
      </c>
      <c r="B5" t="s">
        <v>60</v>
      </c>
      <c r="C5" t="s">
        <v>61</v>
      </c>
      <c r="D5" t="s">
        <v>62</v>
      </c>
      <c r="E5">
        <v>16</v>
      </c>
      <c r="F5">
        <v>1</v>
      </c>
      <c r="G5">
        <v>0</v>
      </c>
      <c r="J5">
        <v>5.4997302905996497</v>
      </c>
      <c r="K5">
        <v>5.0819660158963096</v>
      </c>
      <c r="L5">
        <v>4.7472856110649699</v>
      </c>
      <c r="M5">
        <v>4.7763072005143501</v>
      </c>
      <c r="N5" s="1">
        <f t="shared" ref="N5:N10" si="0">AVERAGE(J5:M5)</f>
        <v>5.02632227951882</v>
      </c>
      <c r="O5" s="1">
        <f t="shared" ref="O5:O10" si="1">_xlfn.STDEV.P(J5:M5)</f>
        <v>0.30314203454197414</v>
      </c>
      <c r="Q5">
        <v>4.9861620923581</v>
      </c>
      <c r="S5">
        <v>5.4496068732166902</v>
      </c>
      <c r="T5">
        <v>5.2131434052198502</v>
      </c>
      <c r="U5" s="1">
        <f t="shared" ref="U5:U10" si="2">AVERAGE(Q5:T5)</f>
        <v>5.2163041235982135</v>
      </c>
      <c r="V5" s="1">
        <f t="shared" ref="V5:V10" si="3">_xlfn.STDEV.P(Q5:T5)</f>
        <v>0.18921373951480933</v>
      </c>
      <c r="X5">
        <v>5.3292822140734399</v>
      </c>
      <c r="Y5">
        <v>5.6537880499025404</v>
      </c>
      <c r="Z5">
        <v>5.2103131772698097</v>
      </c>
      <c r="AA5">
        <v>6.0396789994189897</v>
      </c>
      <c r="AB5" s="1">
        <f t="shared" ref="AB5:AB10" si="4">AVERAGE(X5:AA5)</f>
        <v>5.5582656101661945</v>
      </c>
      <c r="AC5" s="1">
        <f t="shared" ref="AC5:AC10" si="5">_xlfn.STDEV.P(X5:AA5)</f>
        <v>0.32186475385234853</v>
      </c>
    </row>
    <row r="6" spans="1:37" x14ac:dyDescent="0.2">
      <c r="A6" t="s">
        <v>64</v>
      </c>
      <c r="B6" t="s">
        <v>60</v>
      </c>
      <c r="C6" t="s">
        <v>61</v>
      </c>
      <c r="D6" t="s">
        <v>62</v>
      </c>
      <c r="E6">
        <v>18</v>
      </c>
      <c r="F6">
        <v>1</v>
      </c>
      <c r="G6">
        <v>0</v>
      </c>
      <c r="J6">
        <v>4.6417152185913899</v>
      </c>
      <c r="K6">
        <v>3.6563441230280902</v>
      </c>
      <c r="L6">
        <v>3.1045929293889998</v>
      </c>
      <c r="M6">
        <v>2.99204071161566</v>
      </c>
      <c r="N6" s="1">
        <f t="shared" si="0"/>
        <v>3.5986732456560349</v>
      </c>
      <c r="O6" s="1">
        <f t="shared" si="1"/>
        <v>0.65256817223959884</v>
      </c>
      <c r="Q6">
        <v>4.0191565314531603</v>
      </c>
      <c r="S6">
        <v>3.7567299336632098</v>
      </c>
      <c r="T6">
        <v>3.4032719537961098</v>
      </c>
      <c r="U6" s="1">
        <f t="shared" si="2"/>
        <v>3.7263861396374929</v>
      </c>
      <c r="V6" s="1">
        <f t="shared" si="3"/>
        <v>0.25234766048166857</v>
      </c>
      <c r="X6">
        <v>4.11076561692105</v>
      </c>
      <c r="Y6">
        <v>4.1262329520305396</v>
      </c>
      <c r="Z6">
        <v>3.4972160174571099</v>
      </c>
      <c r="AA6">
        <v>3.8099838359232101</v>
      </c>
      <c r="AB6" s="1">
        <f t="shared" si="4"/>
        <v>3.8860496055829774</v>
      </c>
      <c r="AC6" s="1">
        <f t="shared" si="5"/>
        <v>0.25746984591948435</v>
      </c>
    </row>
    <row r="7" spans="1:37" x14ac:dyDescent="0.2">
      <c r="A7" t="s">
        <v>65</v>
      </c>
      <c r="B7" t="s">
        <v>60</v>
      </c>
      <c r="C7" t="s">
        <v>61</v>
      </c>
      <c r="D7" t="s">
        <v>62</v>
      </c>
      <c r="E7">
        <v>18</v>
      </c>
      <c r="F7">
        <v>2</v>
      </c>
      <c r="G7">
        <v>0</v>
      </c>
      <c r="J7">
        <v>0.32236101673402701</v>
      </c>
      <c r="K7">
        <v>0.30161435242929002</v>
      </c>
      <c r="L7" t="s">
        <v>41</v>
      </c>
      <c r="M7" t="s">
        <v>41</v>
      </c>
      <c r="N7" s="1">
        <f t="shared" si="0"/>
        <v>0.31198768458165849</v>
      </c>
      <c r="O7" s="1">
        <f t="shared" si="1"/>
        <v>1.0373332152368492E-2</v>
      </c>
      <c r="Q7" t="s">
        <v>41</v>
      </c>
      <c r="S7" t="s">
        <v>41</v>
      </c>
      <c r="T7" t="s">
        <v>41</v>
      </c>
      <c r="U7" s="1" t="e">
        <f t="shared" si="2"/>
        <v>#DIV/0!</v>
      </c>
      <c r="V7" s="1" t="e">
        <f t="shared" si="3"/>
        <v>#DIV/0!</v>
      </c>
      <c r="X7" t="s">
        <v>41</v>
      </c>
      <c r="Y7">
        <v>0.23444222887651001</v>
      </c>
      <c r="Z7" t="s">
        <v>41</v>
      </c>
      <c r="AA7">
        <v>0.33795858180535299</v>
      </c>
      <c r="AB7" s="1">
        <f t="shared" si="4"/>
        <v>0.2862004053409315</v>
      </c>
      <c r="AC7" s="1">
        <f t="shared" si="5"/>
        <v>5.1758176464421539E-2</v>
      </c>
    </row>
    <row r="8" spans="1:37" x14ac:dyDescent="0.2">
      <c r="A8" t="s">
        <v>66</v>
      </c>
      <c r="B8" t="s">
        <v>60</v>
      </c>
      <c r="C8" t="s">
        <v>61</v>
      </c>
      <c r="D8" t="s">
        <v>62</v>
      </c>
      <c r="E8">
        <v>20</v>
      </c>
      <c r="F8">
        <v>1</v>
      </c>
      <c r="G8">
        <v>0</v>
      </c>
      <c r="J8" t="s">
        <v>41</v>
      </c>
      <c r="K8" t="s">
        <v>41</v>
      </c>
      <c r="L8" t="s">
        <v>41</v>
      </c>
      <c r="M8" t="s">
        <v>41</v>
      </c>
      <c r="N8" s="1" t="e">
        <f t="shared" si="0"/>
        <v>#DIV/0!</v>
      </c>
      <c r="O8" s="1" t="e">
        <f t="shared" si="1"/>
        <v>#DIV/0!</v>
      </c>
      <c r="Q8">
        <v>0.447491954052887</v>
      </c>
      <c r="S8" t="s">
        <v>41</v>
      </c>
      <c r="T8" t="s">
        <v>41</v>
      </c>
      <c r="U8" s="1">
        <f t="shared" si="2"/>
        <v>0.447491954052887</v>
      </c>
      <c r="V8" s="1">
        <f t="shared" si="3"/>
        <v>0</v>
      </c>
      <c r="X8" t="s">
        <v>41</v>
      </c>
      <c r="Y8" t="s">
        <v>41</v>
      </c>
      <c r="Z8" t="s">
        <v>41</v>
      </c>
      <c r="AA8" t="s">
        <v>41</v>
      </c>
      <c r="AB8" s="1" t="e">
        <f t="shared" si="4"/>
        <v>#DIV/0!</v>
      </c>
      <c r="AC8" s="1" t="e">
        <f t="shared" si="5"/>
        <v>#DIV/0!</v>
      </c>
    </row>
    <row r="9" spans="1:37" s="3" customFormat="1" x14ac:dyDescent="0.2"/>
    <row r="10" spans="1:37" x14ac:dyDescent="0.2">
      <c r="A10" t="s">
        <v>195</v>
      </c>
      <c r="J10">
        <f>SUM(J3:J8)</f>
        <v>11.413589764639037</v>
      </c>
      <c r="K10">
        <f>SUM(K3:K8)</f>
        <v>9.9970807499653453</v>
      </c>
      <c r="L10">
        <f>SUM(L3:L8)</f>
        <v>8.665963858386025</v>
      </c>
      <c r="M10">
        <f>SUM(M3:M8)</f>
        <v>8.5306340793804871</v>
      </c>
      <c r="N10" s="1">
        <f t="shared" si="0"/>
        <v>9.6518171130927239</v>
      </c>
      <c r="O10" s="1">
        <f t="shared" si="1"/>
        <v>1.1674767545419207</v>
      </c>
      <c r="P10" s="3"/>
      <c r="Q10">
        <f>SUM(Q3:Q8)</f>
        <v>10.308403368780359</v>
      </c>
      <c r="S10">
        <f>SUM(S3:S8)</f>
        <v>10.288632166425309</v>
      </c>
      <c r="T10">
        <f>SUM(T3:T8)</f>
        <v>9.7631952470819492</v>
      </c>
      <c r="U10" s="1">
        <f t="shared" si="2"/>
        <v>10.120076927429206</v>
      </c>
      <c r="V10" s="1">
        <f t="shared" si="3"/>
        <v>0.25248250822086954</v>
      </c>
      <c r="W10" s="3"/>
      <c r="X10">
        <f>SUM(X3:X8)</f>
        <v>10.65118426934861</v>
      </c>
      <c r="Y10">
        <f>SUM(Y3:Y8)</f>
        <v>11.12457665130472</v>
      </c>
      <c r="Z10">
        <f>SUM(Z3:Z8)</f>
        <v>9.8855468935443795</v>
      </c>
      <c r="AA10">
        <f>SUM(AA3:AA8)</f>
        <v>11.307063291377613</v>
      </c>
      <c r="AB10" s="1">
        <f t="shared" si="4"/>
        <v>10.742092776393831</v>
      </c>
      <c r="AC10" s="1">
        <f t="shared" si="5"/>
        <v>0.54941350626086394</v>
      </c>
      <c r="AD10" s="3"/>
      <c r="AE10" s="3"/>
      <c r="AF10" s="3"/>
      <c r="AG10" s="3"/>
      <c r="AH10" s="3"/>
      <c r="AI10" s="3"/>
      <c r="AJ10" s="3"/>
      <c r="AK10" s="3"/>
    </row>
    <row r="12" spans="1:37" x14ac:dyDescent="0.2">
      <c r="A12" s="1" t="s">
        <v>197</v>
      </c>
      <c r="I12" s="4"/>
      <c r="J12" t="s">
        <v>34</v>
      </c>
      <c r="K12" t="s">
        <v>34</v>
      </c>
      <c r="L12" t="s">
        <v>34</v>
      </c>
      <c r="M12" t="s">
        <v>34</v>
      </c>
      <c r="N12" s="1" t="s">
        <v>190</v>
      </c>
      <c r="O12" s="1" t="s">
        <v>191</v>
      </c>
      <c r="Q12" t="s">
        <v>35</v>
      </c>
      <c r="R12" t="s">
        <v>35</v>
      </c>
      <c r="S12" t="s">
        <v>35</v>
      </c>
      <c r="T12" t="s">
        <v>35</v>
      </c>
      <c r="U12" s="1" t="s">
        <v>190</v>
      </c>
      <c r="V12" s="1" t="s">
        <v>191</v>
      </c>
      <c r="X12" t="s">
        <v>36</v>
      </c>
      <c r="Y12" t="s">
        <v>36</v>
      </c>
      <c r="Z12" t="s">
        <v>36</v>
      </c>
      <c r="AA12" t="s">
        <v>36</v>
      </c>
      <c r="AB12" s="1" t="s">
        <v>190</v>
      </c>
      <c r="AC12" s="1" t="s">
        <v>191</v>
      </c>
    </row>
    <row r="13" spans="1:37" x14ac:dyDescent="0.2">
      <c r="A13" t="s">
        <v>59</v>
      </c>
      <c r="B13" t="s">
        <v>60</v>
      </c>
      <c r="C13" t="s">
        <v>61</v>
      </c>
      <c r="D13" t="s">
        <v>62</v>
      </c>
      <c r="E13">
        <v>16</v>
      </c>
      <c r="F13">
        <v>0</v>
      </c>
      <c r="G13">
        <v>0</v>
      </c>
      <c r="I13" s="4"/>
      <c r="J13">
        <f>IF(ISNUMBER(J4),(J4/J$10*100),"")</f>
        <v>8.3215119721276203</v>
      </c>
      <c r="K13">
        <f>IF(ISNUMBER(K4),(K4/K$10*100),"")</f>
        <v>9.5743575804864136</v>
      </c>
      <c r="L13">
        <f>IF(ISNUMBER(L4),(L4/L$10*100),"")</f>
        <v>9.3940539244722121</v>
      </c>
      <c r="M13">
        <f>IF(ISNUMBER(M4),(M4/M$10*100),"")</f>
        <v>8.9358676055864414</v>
      </c>
      <c r="N13" s="1">
        <f>AVERAGE(J13:M13)</f>
        <v>9.0564477706681714</v>
      </c>
      <c r="O13" s="1">
        <f>_xlfn.STDEV.P(J13:M13)</f>
        <v>0.48396247023397904</v>
      </c>
      <c r="Q13">
        <f>IF(ISNUMBER(Q4),(Q4/Q$10*100),"")</f>
        <v>8.2999545158218009</v>
      </c>
      <c r="R13" t="str">
        <f>IF(ISNUMBER(R4),(R4/R$10*100),"")</f>
        <v/>
      </c>
      <c r="S13">
        <f>IF(ISNUMBER(S4),(S4/S$10*100),"")</f>
        <v>10.519331841576017</v>
      </c>
      <c r="T13">
        <f>IF(ISNUMBER(T4),(T4/T$10*100),"")</f>
        <v>11.745948524472485</v>
      </c>
      <c r="U13" s="1">
        <f>AVERAGE(Q13:T13)</f>
        <v>10.188411627290101</v>
      </c>
      <c r="V13" s="1">
        <f>_xlfn.STDEV.P(Q13:T13)</f>
        <v>1.4261486173330322</v>
      </c>
      <c r="X13">
        <f>IF(ISNUMBER(X4),(X4/X$10*100),"")</f>
        <v>11.370908696410986</v>
      </c>
      <c r="Y13">
        <f>IF(ISNUMBER(Y4),(Y4/Y$10*100),"")</f>
        <v>9.9789273362140296</v>
      </c>
      <c r="Z13">
        <f>IF(ISNUMBER(Z4),(Z4/Z$10*100),"")</f>
        <v>11.916565785416973</v>
      </c>
      <c r="AA13">
        <f>IF(ISNUMBER(AA4),(AA4/AA$10*100),"")</f>
        <v>9.9003768297972545</v>
      </c>
      <c r="AB13" s="1">
        <f>AVERAGE(X13:AA13)</f>
        <v>10.791694661959809</v>
      </c>
      <c r="AC13" s="1">
        <f>_xlfn.STDEV.P(X13:AA13)</f>
        <v>0.87405122072792329</v>
      </c>
    </row>
    <row r="14" spans="1:37" x14ac:dyDescent="0.2">
      <c r="A14" t="s">
        <v>63</v>
      </c>
      <c r="B14" t="s">
        <v>60</v>
      </c>
      <c r="C14" t="s">
        <v>61</v>
      </c>
      <c r="D14" t="s">
        <v>62</v>
      </c>
      <c r="E14">
        <v>16</v>
      </c>
      <c r="F14">
        <v>1</v>
      </c>
      <c r="G14">
        <v>0</v>
      </c>
      <c r="I14" s="4"/>
      <c r="J14">
        <f>IF(ISNUMBER(J5),(J5/J$10*100),"")</f>
        <v>48.18580660432194</v>
      </c>
      <c r="K14">
        <f>IF(ISNUMBER(K5),(K5/K$10*100),"")</f>
        <v>50.834500020557762</v>
      </c>
      <c r="L14">
        <f>IF(ISNUMBER(L5),(L5/L$10*100),"")</f>
        <v>54.780814790394459</v>
      </c>
      <c r="M14">
        <f>IF(ISNUMBER(M5),(M5/M$10*100),"")</f>
        <v>55.990060716110513</v>
      </c>
      <c r="N14" s="1">
        <f t="shared" ref="N14:N17" si="6">AVERAGE(J14:M14)</f>
        <v>52.447795532846172</v>
      </c>
      <c r="O14" s="1">
        <f t="shared" ref="O14:O17" si="7">_xlfn.STDEV.P(J14:M14)</f>
        <v>3.1127918948064521</v>
      </c>
      <c r="Q14">
        <f>IF(ISNUMBER(Q5),(Q5/Q$10*100),"")</f>
        <v>48.369877603538505</v>
      </c>
      <c r="R14" t="str">
        <f>IF(ISNUMBER(R5),(R5/R$10*100),"")</f>
        <v/>
      </c>
      <c r="S14">
        <f>IF(ISNUMBER(S5),(S5/S$10*100),"")</f>
        <v>52.967263141161617</v>
      </c>
      <c r="T14">
        <f>IF(ISNUMBER(T5),(T5/T$10*100),"")</f>
        <v>53.395873720521656</v>
      </c>
      <c r="U14" s="1">
        <f t="shared" ref="U14:U17" si="8">AVERAGE(Q14:T14)</f>
        <v>51.577671488407255</v>
      </c>
      <c r="V14" s="1">
        <f t="shared" ref="V14:V17" si="9">_xlfn.STDEV.P(Q14:T14)</f>
        <v>2.2749920092219913</v>
      </c>
      <c r="X14">
        <f>IF(ISNUMBER(X5),(X5/X$10*100),"")</f>
        <v>50.034644780390799</v>
      </c>
      <c r="Y14">
        <f>IF(ISNUMBER(Y5),(Y5/Y$10*100),"")</f>
        <v>50.822500730753198</v>
      </c>
      <c r="Z14">
        <f>IF(ISNUMBER(Z5),(Z5/Z$10*100),"")</f>
        <v>52.706372579875506</v>
      </c>
      <c r="AA14">
        <f>IF(ISNUMBER(AA5),(AA5/AA$10*100),"")</f>
        <v>53.415098543090721</v>
      </c>
      <c r="AB14" s="1">
        <f t="shared" ref="AB14:AB17" si="10">AVERAGE(X14:AA14)</f>
        <v>51.744654158527553</v>
      </c>
      <c r="AC14" s="1">
        <f t="shared" ref="AC14:AC17" si="11">_xlfn.STDEV.P(X14:AA14)</f>
        <v>1.3683736497709846</v>
      </c>
    </row>
    <row r="15" spans="1:37" x14ac:dyDescent="0.2">
      <c r="A15" t="s">
        <v>64</v>
      </c>
      <c r="B15" t="s">
        <v>60</v>
      </c>
      <c r="C15" t="s">
        <v>61</v>
      </c>
      <c r="D15" t="s">
        <v>62</v>
      </c>
      <c r="E15">
        <v>18</v>
      </c>
      <c r="F15">
        <v>1</v>
      </c>
      <c r="G15">
        <v>0</v>
      </c>
      <c r="I15" s="4"/>
      <c r="J15">
        <f>IF(ISNUMBER(J6),(J6/J$10*100),"")</f>
        <v>40.66832008429197</v>
      </c>
      <c r="K15">
        <f>IF(ISNUMBER(K6),(K6/K$10*100),"")</f>
        <v>36.574118129842702</v>
      </c>
      <c r="L15">
        <f>IF(ISNUMBER(L6),(L6/L$10*100),"")</f>
        <v>35.825131285133338</v>
      </c>
      <c r="M15">
        <f>IF(ISNUMBER(M6),(M6/M$10*100),"")</f>
        <v>35.074071678303056</v>
      </c>
      <c r="N15" s="1">
        <f t="shared" si="6"/>
        <v>37.035410294392761</v>
      </c>
      <c r="O15" s="1">
        <f t="shared" si="7"/>
        <v>2.1634722351950488</v>
      </c>
      <c r="Q15">
        <f>IF(ISNUMBER(Q6),(Q6/Q$10*100),"")</f>
        <v>38.989127488214379</v>
      </c>
      <c r="R15" t="str">
        <f>IF(ISNUMBER(R6),(R6/R$10*100),"")</f>
        <v/>
      </c>
      <c r="S15">
        <f>IF(ISNUMBER(S6),(S6/S$10*100),"")</f>
        <v>36.513405017262379</v>
      </c>
      <c r="T15">
        <f>IF(ISNUMBER(T6),(T6/T$10*100),"")</f>
        <v>34.858177755005862</v>
      </c>
      <c r="U15" s="1">
        <f t="shared" si="8"/>
        <v>36.786903420160876</v>
      </c>
      <c r="V15" s="1">
        <f t="shared" si="9"/>
        <v>1.6975055143484119</v>
      </c>
      <c r="X15">
        <f>IF(ISNUMBER(X6),(X6/X$10*100),"")</f>
        <v>38.594446523198215</v>
      </c>
      <c r="Y15">
        <f>IF(ISNUMBER(Y6),(Y6/Y$10*100),"")</f>
        <v>37.091145859888556</v>
      </c>
      <c r="Z15">
        <f>IF(ISNUMBER(Z6),(Z6/Z$10*100),"")</f>
        <v>35.377061634707523</v>
      </c>
      <c r="AA15">
        <f>IF(ISNUMBER(AA6),(AA6/AA$10*100),"")</f>
        <v>33.695608998921728</v>
      </c>
      <c r="AB15" s="1">
        <f t="shared" si="10"/>
        <v>36.189565754179007</v>
      </c>
      <c r="AC15" s="1">
        <f t="shared" si="11"/>
        <v>1.8355027541154227</v>
      </c>
    </row>
    <row r="16" spans="1:37" x14ac:dyDescent="0.2">
      <c r="A16" t="s">
        <v>65</v>
      </c>
      <c r="B16" t="s">
        <v>60</v>
      </c>
      <c r="C16" t="s">
        <v>61</v>
      </c>
      <c r="D16" t="s">
        <v>62</v>
      </c>
      <c r="E16">
        <v>18</v>
      </c>
      <c r="F16">
        <v>2</v>
      </c>
      <c r="G16">
        <v>0</v>
      </c>
      <c r="I16" s="4"/>
      <c r="J16">
        <f>IF(ISNUMBER(J7),(J7/J$10*100),"")</f>
        <v>2.8243613392584721</v>
      </c>
      <c r="K16">
        <f>IF(ISNUMBER(K7),(K7/K$10*100),"")</f>
        <v>3.0170242691131168</v>
      </c>
      <c r="L16" t="str">
        <f>IF(ISNUMBER(L7),(L7/L$10*100),"")</f>
        <v/>
      </c>
      <c r="M16" t="str">
        <f>IF(ISNUMBER(M7),(M7/M$10*100),"")</f>
        <v/>
      </c>
      <c r="N16" s="1">
        <f t="shared" si="6"/>
        <v>2.9206928041857942</v>
      </c>
      <c r="O16" s="1">
        <f t="shared" si="7"/>
        <v>9.6331464927322363E-2</v>
      </c>
      <c r="Q16" t="str">
        <f>IF(ISNUMBER(Q7),(Q7/Q$10*100),"")</f>
        <v/>
      </c>
      <c r="R16" t="str">
        <f>IF(ISNUMBER(R7),(R7/R$10*100),"")</f>
        <v/>
      </c>
      <c r="S16" t="str">
        <f>IF(ISNUMBER(S7),(S7/S$10*100),"")</f>
        <v/>
      </c>
      <c r="T16" t="str">
        <f>IF(ISNUMBER(T7),(T7/T$10*100),"")</f>
        <v/>
      </c>
      <c r="U16" s="1" t="e">
        <f t="shared" si="8"/>
        <v>#DIV/0!</v>
      </c>
      <c r="V16" s="1" t="e">
        <f t="shared" si="9"/>
        <v>#DIV/0!</v>
      </c>
      <c r="X16" t="str">
        <f>IF(ISNUMBER(X7),(X7/X$10*100),"")</f>
        <v/>
      </c>
      <c r="Y16">
        <f>IF(ISNUMBER(Y7),(Y7/Y$10*100),"")</f>
        <v>2.1074260731442216</v>
      </c>
      <c r="Z16" t="str">
        <f>IF(ISNUMBER(Z7),(Z7/Z$10*100),"")</f>
        <v/>
      </c>
      <c r="AA16">
        <f>IF(ISNUMBER(AA7),(AA7/AA$10*100),"")</f>
        <v>2.9889156281902909</v>
      </c>
      <c r="AB16" s="1">
        <f t="shared" si="10"/>
        <v>2.5481708506672565</v>
      </c>
      <c r="AC16" s="1">
        <f t="shared" si="11"/>
        <v>0.44074477752303365</v>
      </c>
    </row>
    <row r="17" spans="1:29" x14ac:dyDescent="0.2">
      <c r="A17" t="s">
        <v>66</v>
      </c>
      <c r="B17" t="s">
        <v>60</v>
      </c>
      <c r="C17" t="s">
        <v>61</v>
      </c>
      <c r="D17" t="s">
        <v>62</v>
      </c>
      <c r="E17">
        <v>20</v>
      </c>
      <c r="F17">
        <v>1</v>
      </c>
      <c r="G17">
        <v>0</v>
      </c>
      <c r="I17" s="4"/>
      <c r="J17" t="str">
        <f>IF(ISNUMBER(J8),(J8/J$10*100),"")</f>
        <v/>
      </c>
      <c r="K17" t="str">
        <f>IF(ISNUMBER(K8),(K8/K$10*100),"")</f>
        <v/>
      </c>
      <c r="L17" t="str">
        <f>IF(ISNUMBER(L8),(L8/L$10*100),"")</f>
        <v/>
      </c>
      <c r="M17" t="str">
        <f>IF(ISNUMBER(M8),(M8/M$10*100),"")</f>
        <v/>
      </c>
      <c r="N17" s="1" t="e">
        <f t="shared" si="6"/>
        <v>#DIV/0!</v>
      </c>
      <c r="O17" s="1" t="e">
        <f t="shared" si="7"/>
        <v>#DIV/0!</v>
      </c>
      <c r="Q17">
        <f>IF(ISNUMBER(Q8),(Q8/Q$10*100),"")</f>
        <v>4.3410403924253123</v>
      </c>
      <c r="R17" t="str">
        <f>IF(ISNUMBER(R8),(R8/R$10*100),"")</f>
        <v/>
      </c>
      <c r="S17" t="str">
        <f>IF(ISNUMBER(S8),(S8/S$10*100),"")</f>
        <v/>
      </c>
      <c r="T17" t="str">
        <f>IF(ISNUMBER(T8),(T8/T$10*100),"")</f>
        <v/>
      </c>
      <c r="U17" s="1">
        <f t="shared" si="8"/>
        <v>4.3410403924253123</v>
      </c>
      <c r="V17" s="1">
        <f t="shared" si="9"/>
        <v>0</v>
      </c>
      <c r="X17" t="str">
        <f>IF(ISNUMBER(X8),(X8/X$10*100),"")</f>
        <v/>
      </c>
      <c r="Y17" t="str">
        <f>IF(ISNUMBER(Y8),(Y8/Y$10*100),"")</f>
        <v/>
      </c>
      <c r="Z17" t="str">
        <f>IF(ISNUMBER(Z8),(Z8/Z$10*100),"")</f>
        <v/>
      </c>
      <c r="AA17" t="str">
        <f>IF(ISNUMBER(AA8),(AA8/AA$10*100),"")</f>
        <v/>
      </c>
      <c r="AB17" s="1" t="e">
        <f t="shared" si="10"/>
        <v>#DIV/0!</v>
      </c>
      <c r="AC17" s="1" t="e">
        <f t="shared" si="11"/>
        <v>#DIV/0!</v>
      </c>
    </row>
    <row r="18" spans="1:29" x14ac:dyDescent="0.2">
      <c r="I18" t="s">
        <v>193</v>
      </c>
      <c r="J18">
        <f>SUM(J13:J17)</f>
        <v>100</v>
      </c>
      <c r="K18">
        <f>SUM(K13:K17)</f>
        <v>100</v>
      </c>
      <c r="L18">
        <f>SUM(L13:L17)</f>
        <v>100.00000000000001</v>
      </c>
      <c r="M18">
        <f>SUM(M13:M17)</f>
        <v>100.00000000000001</v>
      </c>
      <c r="N18" s="1"/>
      <c r="O18" s="1"/>
      <c r="Q18">
        <f>SUM(Q13:Q17)</f>
        <v>100</v>
      </c>
      <c r="S18">
        <f>SUM(S13:S17)</f>
        <v>100.00000000000001</v>
      </c>
      <c r="T18">
        <f>SUM(T13:T17)</f>
        <v>100</v>
      </c>
      <c r="U18" s="1"/>
      <c r="V18" s="1"/>
      <c r="X18">
        <f>SUM(X13:X17)</f>
        <v>100</v>
      </c>
      <c r="Y18">
        <f>SUM(Y13:Y17)</f>
        <v>100.00000000000001</v>
      </c>
      <c r="Z18">
        <f>SUM(Z13:Z17)</f>
        <v>100</v>
      </c>
      <c r="AA18">
        <f>SUM(AA13:AA17)</f>
        <v>99.999999999999986</v>
      </c>
      <c r="AB18" s="1"/>
      <c r="AC18" s="1"/>
    </row>
    <row r="20" spans="1:29" s="3" customFormat="1" x14ac:dyDescent="0.2">
      <c r="I20" s="5"/>
    </row>
    <row r="21" spans="1:29" s="3" customFormat="1" x14ac:dyDescent="0.2"/>
    <row r="22" spans="1:29" s="3" customFormat="1" x14ac:dyDescent="0.2"/>
    <row r="23" spans="1:29" s="3" customFormat="1" x14ac:dyDescent="0.2"/>
    <row r="24" spans="1:29" s="3" customFormat="1" x14ac:dyDescent="0.2"/>
    <row r="25" spans="1:29" s="3" customFormat="1" x14ac:dyDescent="0.2"/>
    <row r="26" spans="1:29" s="3" customFormat="1" x14ac:dyDescent="0.2"/>
    <row r="27" spans="1:29" s="3" customFormat="1" x14ac:dyDescent="0.2"/>
    <row r="28" spans="1:29" s="3" customFormat="1" x14ac:dyDescent="0.2"/>
    <row r="29" spans="1:29" s="3" customFormat="1" x14ac:dyDescent="0.2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38"/>
  <sheetViews>
    <sheetView zoomScale="62" workbookViewId="0">
      <selection activeCell="I30" sqref="I30"/>
    </sheetView>
  </sheetViews>
  <sheetFormatPr baseColWidth="10" defaultColWidth="8.1640625" defaultRowHeight="16" x14ac:dyDescent="0.2"/>
  <cols>
    <col min="9" max="9" width="9.6640625" bestFit="1" customWidth="1"/>
  </cols>
  <sheetData>
    <row r="1" spans="1:37" x14ac:dyDescent="0.2">
      <c r="A1" s="1" t="s">
        <v>196</v>
      </c>
    </row>
    <row r="3" spans="1:37" x14ac:dyDescent="0.2">
      <c r="A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J3" t="s">
        <v>34</v>
      </c>
      <c r="K3" t="s">
        <v>34</v>
      </c>
      <c r="L3" t="s">
        <v>34</v>
      </c>
      <c r="M3" t="s">
        <v>34</v>
      </c>
      <c r="N3" s="1" t="s">
        <v>190</v>
      </c>
      <c r="O3" s="1" t="s">
        <v>191</v>
      </c>
      <c r="Q3" t="s">
        <v>35</v>
      </c>
      <c r="R3" t="s">
        <v>35</v>
      </c>
      <c r="S3" t="s">
        <v>35</v>
      </c>
      <c r="T3" t="s">
        <v>35</v>
      </c>
      <c r="U3" s="1" t="s">
        <v>190</v>
      </c>
      <c r="V3" s="1" t="s">
        <v>191</v>
      </c>
      <c r="X3" t="s">
        <v>36</v>
      </c>
      <c r="Y3" t="s">
        <v>36</v>
      </c>
      <c r="Z3" t="s">
        <v>36</v>
      </c>
      <c r="AA3" t="s">
        <v>36</v>
      </c>
      <c r="AB3" s="1" t="s">
        <v>190</v>
      </c>
      <c r="AC3" s="1" t="s">
        <v>191</v>
      </c>
    </row>
    <row r="4" spans="1:37" x14ac:dyDescent="0.2">
      <c r="A4" t="s">
        <v>42</v>
      </c>
      <c r="B4" t="s">
        <v>38</v>
      </c>
      <c r="C4" t="s">
        <v>39</v>
      </c>
      <c r="D4" t="s">
        <v>40</v>
      </c>
      <c r="E4">
        <v>30</v>
      </c>
      <c r="F4">
        <v>1</v>
      </c>
      <c r="G4">
        <v>0</v>
      </c>
      <c r="J4">
        <v>7.9100999984279899E-2</v>
      </c>
      <c r="K4">
        <v>8.8036920598428506E-2</v>
      </c>
      <c r="L4">
        <v>0.110519331885937</v>
      </c>
      <c r="M4" t="s">
        <v>41</v>
      </c>
      <c r="N4" s="1">
        <f>AVERAGE(J4:M4)</f>
        <v>9.2552417489548469E-2</v>
      </c>
      <c r="O4" s="1">
        <f>_xlfn.STDEV.P(J4:M4)</f>
        <v>1.3217921647040526E-2</v>
      </c>
      <c r="Q4" t="s">
        <v>41</v>
      </c>
      <c r="R4" t="s">
        <v>41</v>
      </c>
      <c r="S4" t="s">
        <v>41</v>
      </c>
      <c r="T4" t="s">
        <v>41</v>
      </c>
      <c r="U4" s="1" t="e">
        <f>AVERAGE(Q4:T4)</f>
        <v>#DIV/0!</v>
      </c>
      <c r="V4" s="1" t="e">
        <f>_xlfn.STDEV.P(Q4:T4)</f>
        <v>#DIV/0!</v>
      </c>
      <c r="X4" t="s">
        <v>41</v>
      </c>
      <c r="Y4">
        <v>9.7143444634409895E-2</v>
      </c>
      <c r="Z4">
        <v>0.10993356117238</v>
      </c>
      <c r="AA4">
        <v>0.118517793625423</v>
      </c>
      <c r="AB4" s="1">
        <f>AVERAGE(X4:AA4)</f>
        <v>0.10853159981073764</v>
      </c>
      <c r="AC4" s="1">
        <f>_xlfn.STDEV.P(X4:AA4)</f>
        <v>8.7821721095280806E-3</v>
      </c>
    </row>
    <row r="5" spans="1:37" x14ac:dyDescent="0.2">
      <c r="A5" t="s">
        <v>43</v>
      </c>
      <c r="B5" t="s">
        <v>38</v>
      </c>
      <c r="C5" t="s">
        <v>39</v>
      </c>
      <c r="D5" t="s">
        <v>40</v>
      </c>
      <c r="E5">
        <v>32</v>
      </c>
      <c r="F5">
        <v>0</v>
      </c>
      <c r="G5">
        <v>0</v>
      </c>
      <c r="J5">
        <v>0.115391949361457</v>
      </c>
      <c r="K5">
        <v>0.131281920926415</v>
      </c>
      <c r="L5">
        <v>0.215836297103495</v>
      </c>
      <c r="M5">
        <v>0.32481699230919397</v>
      </c>
      <c r="N5" s="1">
        <f t="shared" ref="N5:N16" si="0">AVERAGE(J5:M5)</f>
        <v>0.19683178992514022</v>
      </c>
      <c r="O5" s="1">
        <f t="shared" ref="O5:O16" si="1">_xlfn.STDEV.P(J5:M5)</f>
        <v>8.3172435757238039E-2</v>
      </c>
      <c r="Q5" t="s">
        <v>41</v>
      </c>
      <c r="R5">
        <v>0.26645921019471602</v>
      </c>
      <c r="S5" t="s">
        <v>41</v>
      </c>
      <c r="T5" t="s">
        <v>41</v>
      </c>
      <c r="U5" s="1">
        <f t="shared" ref="U5:U16" si="2">AVERAGE(Q5:T5)</f>
        <v>0.26645921019471602</v>
      </c>
      <c r="V5" s="1">
        <f t="shared" ref="V5:V16" si="3">_xlfn.STDEV.P(Q5:T5)</f>
        <v>0</v>
      </c>
      <c r="X5" t="s">
        <v>41</v>
      </c>
      <c r="Y5" t="s">
        <v>41</v>
      </c>
      <c r="Z5">
        <v>0.139357283733853</v>
      </c>
      <c r="AA5">
        <v>0.15613698557959399</v>
      </c>
      <c r="AB5" s="1">
        <f t="shared" ref="AB5:AB16" si="4">AVERAGE(X5:AA5)</f>
        <v>0.14774713465672351</v>
      </c>
      <c r="AC5" s="1">
        <f t="shared" ref="AC5:AC16" si="5">_xlfn.STDEV.P(X5:AA5)</f>
        <v>8.3898509228704926E-3</v>
      </c>
    </row>
    <row r="6" spans="1:37" x14ac:dyDescent="0.2">
      <c r="A6" t="s">
        <v>44</v>
      </c>
      <c r="B6" t="s">
        <v>38</v>
      </c>
      <c r="C6" t="s">
        <v>39</v>
      </c>
      <c r="D6" t="s">
        <v>40</v>
      </c>
      <c r="E6">
        <v>32</v>
      </c>
      <c r="F6">
        <v>1</v>
      </c>
      <c r="G6">
        <v>0</v>
      </c>
      <c r="J6">
        <v>0.56132156055211402</v>
      </c>
      <c r="K6">
        <v>0.56179626821466</v>
      </c>
      <c r="L6">
        <v>0.57351136872973696</v>
      </c>
      <c r="M6" t="s">
        <v>41</v>
      </c>
      <c r="N6" s="1">
        <f t="shared" si="0"/>
        <v>0.56554306583217029</v>
      </c>
      <c r="O6" s="1">
        <f t="shared" si="1"/>
        <v>5.637772913822536E-3</v>
      </c>
      <c r="Q6">
        <v>0.63780648683225705</v>
      </c>
      <c r="R6">
        <v>0.53171589717248902</v>
      </c>
      <c r="S6">
        <v>0.56559799649407705</v>
      </c>
      <c r="T6" t="s">
        <v>41</v>
      </c>
      <c r="U6" s="1">
        <f t="shared" si="2"/>
        <v>0.57837346016627433</v>
      </c>
      <c r="V6" s="1">
        <f t="shared" si="3"/>
        <v>4.4243362271411554E-2</v>
      </c>
      <c r="X6">
        <v>0.70106843832404298</v>
      </c>
      <c r="Y6">
        <v>0.72100888440447297</v>
      </c>
      <c r="Z6">
        <v>0.83548880267362302</v>
      </c>
      <c r="AA6">
        <v>0.78926535082259197</v>
      </c>
      <c r="AB6" s="1">
        <f t="shared" si="4"/>
        <v>0.76170786905618271</v>
      </c>
      <c r="AC6" s="1">
        <f t="shared" si="5"/>
        <v>5.3704256995989595E-2</v>
      </c>
    </row>
    <row r="7" spans="1:37" x14ac:dyDescent="0.2">
      <c r="A7" t="s">
        <v>45</v>
      </c>
      <c r="B7" t="s">
        <v>38</v>
      </c>
      <c r="C7" t="s">
        <v>39</v>
      </c>
      <c r="D7" t="s">
        <v>40</v>
      </c>
      <c r="E7">
        <v>32</v>
      </c>
      <c r="F7">
        <v>2</v>
      </c>
      <c r="G7">
        <v>0</v>
      </c>
      <c r="J7">
        <v>0.66203567837688404</v>
      </c>
      <c r="K7">
        <v>0.62144775542826503</v>
      </c>
      <c r="L7">
        <v>0.568706826532553</v>
      </c>
      <c r="M7">
        <v>0.577377326199494</v>
      </c>
      <c r="N7" s="1">
        <f t="shared" si="0"/>
        <v>0.60739189663429904</v>
      </c>
      <c r="O7" s="1">
        <f t="shared" si="1"/>
        <v>3.7352774785583381E-2</v>
      </c>
      <c r="Q7">
        <v>0.52948726841971205</v>
      </c>
      <c r="R7">
        <v>0.49405415113852302</v>
      </c>
      <c r="S7">
        <v>0.58717673638400902</v>
      </c>
      <c r="T7" t="s">
        <v>41</v>
      </c>
      <c r="U7" s="1">
        <f t="shared" si="2"/>
        <v>0.53690605198074803</v>
      </c>
      <c r="V7" s="1">
        <f t="shared" si="3"/>
        <v>3.8377360798999061E-2</v>
      </c>
      <c r="X7">
        <v>0.68096619696312999</v>
      </c>
      <c r="Y7">
        <v>0.67479677621761303</v>
      </c>
      <c r="Z7">
        <v>0.65952969232779202</v>
      </c>
      <c r="AA7">
        <v>0.71398403946243405</v>
      </c>
      <c r="AB7" s="1">
        <f t="shared" si="4"/>
        <v>0.6823191762427423</v>
      </c>
      <c r="AC7" s="1">
        <f t="shared" si="5"/>
        <v>1.9877381586244518E-2</v>
      </c>
    </row>
    <row r="8" spans="1:37" x14ac:dyDescent="0.2">
      <c r="A8" t="s">
        <v>48</v>
      </c>
      <c r="B8" t="s">
        <v>38</v>
      </c>
      <c r="C8" t="s">
        <v>39</v>
      </c>
      <c r="D8" t="s">
        <v>40</v>
      </c>
      <c r="E8">
        <v>34</v>
      </c>
      <c r="F8">
        <v>0</v>
      </c>
      <c r="G8">
        <v>0</v>
      </c>
      <c r="J8">
        <v>0.96437932846591501</v>
      </c>
      <c r="K8">
        <v>1.22899090457728</v>
      </c>
      <c r="L8">
        <v>0.97304462389056101</v>
      </c>
      <c r="M8">
        <v>2.1572525681664998</v>
      </c>
      <c r="N8" s="1">
        <f t="shared" si="0"/>
        <v>1.330916856275064</v>
      </c>
      <c r="O8" s="1">
        <f t="shared" si="1"/>
        <v>0.488784692472293</v>
      </c>
      <c r="Q8">
        <v>1.2914835851570701</v>
      </c>
      <c r="R8">
        <v>1.07380180383325</v>
      </c>
      <c r="S8">
        <v>1.48547012664151</v>
      </c>
      <c r="T8">
        <v>1.39629800665717</v>
      </c>
      <c r="U8" s="1">
        <f t="shared" si="2"/>
        <v>1.3117633805722499</v>
      </c>
      <c r="V8" s="1">
        <f t="shared" si="3"/>
        <v>0.15358801934353433</v>
      </c>
      <c r="X8">
        <v>1.7025562559390399</v>
      </c>
      <c r="Y8">
        <v>1.3721751059514899</v>
      </c>
      <c r="Z8">
        <v>1.35623450041538</v>
      </c>
      <c r="AA8">
        <v>1.56426401571198</v>
      </c>
      <c r="AB8" s="1">
        <f t="shared" si="4"/>
        <v>1.4988074695044724</v>
      </c>
      <c r="AC8" s="1">
        <f t="shared" si="5"/>
        <v>0.14331864361351301</v>
      </c>
    </row>
    <row r="9" spans="1:37" x14ac:dyDescent="0.2">
      <c r="A9" t="s">
        <v>49</v>
      </c>
      <c r="B9" t="s">
        <v>38</v>
      </c>
      <c r="C9" t="s">
        <v>39</v>
      </c>
      <c r="D9" t="s">
        <v>40</v>
      </c>
      <c r="E9">
        <v>34</v>
      </c>
      <c r="F9">
        <v>1</v>
      </c>
      <c r="G9">
        <v>0</v>
      </c>
      <c r="J9">
        <v>1.42046080142641</v>
      </c>
      <c r="K9">
        <v>1.28984555863627</v>
      </c>
      <c r="L9">
        <v>1.14390935631583</v>
      </c>
      <c r="M9">
        <v>1.1091629075649601</v>
      </c>
      <c r="N9" s="1">
        <f t="shared" si="0"/>
        <v>1.2408446559858675</v>
      </c>
      <c r="O9" s="1">
        <f t="shared" si="1"/>
        <v>0.12389469657009078</v>
      </c>
      <c r="Q9">
        <v>1.3897942811291499</v>
      </c>
      <c r="R9">
        <v>1.0132435960712001</v>
      </c>
      <c r="S9">
        <v>1.1575832746119501</v>
      </c>
      <c r="T9">
        <v>1.1693384962320299</v>
      </c>
      <c r="U9" s="1">
        <f t="shared" si="2"/>
        <v>1.1824899120110826</v>
      </c>
      <c r="V9" s="1">
        <f t="shared" si="3"/>
        <v>0.13454805576278964</v>
      </c>
      <c r="X9">
        <v>1.4214368554443</v>
      </c>
      <c r="Y9">
        <v>1.3328887038642001</v>
      </c>
      <c r="Z9">
        <v>1.49621532619464</v>
      </c>
      <c r="AA9">
        <v>1.2888916872121301</v>
      </c>
      <c r="AB9" s="1">
        <f t="shared" si="4"/>
        <v>1.3848581431788176</v>
      </c>
      <c r="AC9" s="1">
        <f t="shared" si="5"/>
        <v>8.007622570666996E-2</v>
      </c>
    </row>
    <row r="10" spans="1:37" x14ac:dyDescent="0.2">
      <c r="A10" t="s">
        <v>50</v>
      </c>
      <c r="B10" t="s">
        <v>38</v>
      </c>
      <c r="C10" t="s">
        <v>39</v>
      </c>
      <c r="D10" t="s">
        <v>40</v>
      </c>
      <c r="E10">
        <v>34</v>
      </c>
      <c r="F10">
        <v>2</v>
      </c>
      <c r="G10">
        <v>0</v>
      </c>
      <c r="J10">
        <v>1.35899535310257</v>
      </c>
      <c r="K10">
        <v>1.1869649459716201</v>
      </c>
      <c r="L10">
        <v>1.0198245164475701</v>
      </c>
      <c r="M10">
        <v>1.0918761813495199</v>
      </c>
      <c r="N10" s="1">
        <f t="shared" si="0"/>
        <v>1.1644152492178201</v>
      </c>
      <c r="O10" s="1">
        <f t="shared" si="1"/>
        <v>0.12702194891211457</v>
      </c>
      <c r="Q10">
        <v>1.08382028677159</v>
      </c>
      <c r="R10">
        <v>1.0175817358503101</v>
      </c>
      <c r="S10">
        <v>1.10724247371499</v>
      </c>
      <c r="T10">
        <v>1.04885507550241</v>
      </c>
      <c r="U10" s="1">
        <f t="shared" si="2"/>
        <v>1.0643748929598251</v>
      </c>
      <c r="V10" s="1">
        <f t="shared" si="3"/>
        <v>3.4081582660149635E-2</v>
      </c>
      <c r="X10">
        <v>1.2382976797249601</v>
      </c>
      <c r="Y10">
        <v>1.4071421516119</v>
      </c>
      <c r="Z10">
        <v>1.1074058364614401</v>
      </c>
      <c r="AA10">
        <v>1.172321608704</v>
      </c>
      <c r="AB10" s="1">
        <f t="shared" si="4"/>
        <v>1.2312918191255751</v>
      </c>
      <c r="AC10" s="1">
        <f t="shared" si="5"/>
        <v>0.11157692854720487</v>
      </c>
    </row>
    <row r="11" spans="1:37" x14ac:dyDescent="0.2">
      <c r="A11" t="s">
        <v>52</v>
      </c>
      <c r="B11" t="s">
        <v>38</v>
      </c>
      <c r="C11" t="s">
        <v>39</v>
      </c>
      <c r="D11" t="s">
        <v>40</v>
      </c>
      <c r="E11">
        <v>36</v>
      </c>
      <c r="F11">
        <v>0</v>
      </c>
      <c r="G11">
        <v>0</v>
      </c>
      <c r="J11">
        <v>3.3884225589438701</v>
      </c>
      <c r="K11">
        <v>4.5264830374152902</v>
      </c>
      <c r="L11">
        <v>3.6164133786603201</v>
      </c>
      <c r="M11">
        <v>8.1027166618360802</v>
      </c>
      <c r="N11" s="1">
        <f t="shared" si="0"/>
        <v>4.9085089092138903</v>
      </c>
      <c r="O11" s="1">
        <f t="shared" si="1"/>
        <v>1.8926885841303189</v>
      </c>
      <c r="Q11">
        <v>5.0362958966585802</v>
      </c>
      <c r="R11">
        <v>4.1415631450150503</v>
      </c>
      <c r="S11">
        <v>5.2374022427467404</v>
      </c>
      <c r="T11">
        <v>5.4767652730698497</v>
      </c>
      <c r="U11" s="1">
        <f t="shared" si="2"/>
        <v>4.9730066393725547</v>
      </c>
      <c r="V11" s="1">
        <f t="shared" si="3"/>
        <v>0.50472309499997636</v>
      </c>
      <c r="X11">
        <v>6.3212313245941703</v>
      </c>
      <c r="Y11">
        <v>4.9019406385012703</v>
      </c>
      <c r="Z11">
        <v>5.1936504200718003</v>
      </c>
      <c r="AA11">
        <v>5.6174794584432401</v>
      </c>
      <c r="AB11" s="1">
        <f t="shared" si="4"/>
        <v>5.5085754604026196</v>
      </c>
      <c r="AC11" s="1">
        <f t="shared" si="5"/>
        <v>0.53372587124965132</v>
      </c>
    </row>
    <row r="12" spans="1:37" x14ac:dyDescent="0.2">
      <c r="A12" t="s">
        <v>53</v>
      </c>
      <c r="B12" t="s">
        <v>38</v>
      </c>
      <c r="C12" t="s">
        <v>39</v>
      </c>
      <c r="D12" t="s">
        <v>40</v>
      </c>
      <c r="E12">
        <v>36</v>
      </c>
      <c r="F12">
        <v>1</v>
      </c>
      <c r="G12">
        <v>0</v>
      </c>
      <c r="J12">
        <v>0.79438891456962302</v>
      </c>
      <c r="K12">
        <v>1.1343218696658399</v>
      </c>
      <c r="L12">
        <v>1.36415591488308</v>
      </c>
      <c r="M12">
        <v>0.96223007997191501</v>
      </c>
      <c r="N12" s="1">
        <f t="shared" si="0"/>
        <v>1.0637741947726145</v>
      </c>
      <c r="O12" s="1">
        <f t="shared" si="1"/>
        <v>0.21100105962415436</v>
      </c>
      <c r="Q12">
        <v>2.1187318690771999</v>
      </c>
      <c r="R12">
        <v>0.70155730914024195</v>
      </c>
      <c r="S12">
        <v>0.99104120204219104</v>
      </c>
      <c r="T12">
        <v>1.32209731595391</v>
      </c>
      <c r="U12" s="1">
        <f t="shared" si="2"/>
        <v>1.2833569240533858</v>
      </c>
      <c r="V12" s="1">
        <f t="shared" si="3"/>
        <v>0.52992720962084883</v>
      </c>
      <c r="X12">
        <v>0.90983732431108599</v>
      </c>
      <c r="Y12">
        <v>0.82977498090354096</v>
      </c>
      <c r="Z12">
        <v>0.98741568154466297</v>
      </c>
      <c r="AA12">
        <v>0.70491746175765901</v>
      </c>
      <c r="AB12" s="1">
        <f t="shared" si="4"/>
        <v>0.85798636212923718</v>
      </c>
      <c r="AC12" s="1">
        <f t="shared" si="5"/>
        <v>0.10448258382997401</v>
      </c>
    </row>
    <row r="13" spans="1:37" x14ac:dyDescent="0.2">
      <c r="A13" t="s">
        <v>54</v>
      </c>
      <c r="B13" t="s">
        <v>38</v>
      </c>
      <c r="C13" t="s">
        <v>39</v>
      </c>
      <c r="D13" t="s">
        <v>40</v>
      </c>
      <c r="E13">
        <v>36</v>
      </c>
      <c r="F13">
        <v>2</v>
      </c>
      <c r="G13">
        <v>0</v>
      </c>
      <c r="J13">
        <v>0.325984813522468</v>
      </c>
      <c r="K13">
        <v>0.33954749490935199</v>
      </c>
      <c r="L13">
        <v>0.38207064129116303</v>
      </c>
      <c r="M13">
        <v>0.25939696747510999</v>
      </c>
      <c r="N13" s="1">
        <f t="shared" si="0"/>
        <v>0.32674997929952326</v>
      </c>
      <c r="O13" s="1">
        <f t="shared" si="1"/>
        <v>4.4048739282364677E-2</v>
      </c>
      <c r="Q13">
        <v>0.39279896211274401</v>
      </c>
      <c r="R13">
        <v>0.25634251655691898</v>
      </c>
      <c r="S13">
        <v>0.25531373974812799</v>
      </c>
      <c r="T13">
        <v>0.25490281451206998</v>
      </c>
      <c r="U13" s="1">
        <f t="shared" si="2"/>
        <v>0.28983950823246524</v>
      </c>
      <c r="V13" s="1">
        <f t="shared" si="3"/>
        <v>5.9445981470961556E-2</v>
      </c>
      <c r="X13">
        <v>0.26585991720532298</v>
      </c>
      <c r="Y13">
        <v>0.28287851639769301</v>
      </c>
      <c r="Z13">
        <v>0.24730543693576401</v>
      </c>
      <c r="AA13">
        <v>0.22380510225351799</v>
      </c>
      <c r="AB13" s="1">
        <f t="shared" si="4"/>
        <v>0.25496224319807448</v>
      </c>
      <c r="AC13" s="1">
        <f t="shared" si="5"/>
        <v>2.1951490394170933E-2</v>
      </c>
    </row>
    <row r="14" spans="1:37" x14ac:dyDescent="0.2">
      <c r="A14" t="s">
        <v>55</v>
      </c>
      <c r="B14" t="s">
        <v>38</v>
      </c>
      <c r="C14" t="s">
        <v>39</v>
      </c>
      <c r="D14" t="s">
        <v>40</v>
      </c>
      <c r="E14">
        <v>38</v>
      </c>
      <c r="F14">
        <v>0</v>
      </c>
      <c r="G14">
        <v>0</v>
      </c>
      <c r="J14" t="s">
        <v>41</v>
      </c>
      <c r="K14">
        <v>7.2819555012769904E-2</v>
      </c>
      <c r="L14" t="s">
        <v>41</v>
      </c>
      <c r="M14" t="s">
        <v>41</v>
      </c>
      <c r="N14" s="1">
        <f t="shared" si="0"/>
        <v>7.2819555012769904E-2</v>
      </c>
      <c r="O14" s="1">
        <f t="shared" si="1"/>
        <v>0</v>
      </c>
      <c r="Q14">
        <v>0.21288588577916001</v>
      </c>
      <c r="R14" t="s">
        <v>41</v>
      </c>
      <c r="S14" t="s">
        <v>41</v>
      </c>
      <c r="T14" t="s">
        <v>41</v>
      </c>
      <c r="U14" s="1">
        <f t="shared" si="2"/>
        <v>0.21288588577916001</v>
      </c>
      <c r="V14" s="1">
        <f t="shared" si="3"/>
        <v>0</v>
      </c>
      <c r="X14">
        <v>0.125457157846215</v>
      </c>
      <c r="Y14">
        <v>7.9827583218160997E-2</v>
      </c>
      <c r="Z14">
        <v>8.7423897940888701E-2</v>
      </c>
      <c r="AA14">
        <v>8.4199947626851401E-2</v>
      </c>
      <c r="AB14" s="1">
        <f t="shared" si="4"/>
        <v>9.4227146658029018E-2</v>
      </c>
      <c r="AC14" s="1">
        <f t="shared" si="5"/>
        <v>1.8231085675235698E-2</v>
      </c>
    </row>
    <row r="15" spans="1:37" s="3" customFormat="1" x14ac:dyDescent="0.2"/>
    <row r="16" spans="1:37" x14ac:dyDescent="0.2">
      <c r="A16" t="s">
        <v>195</v>
      </c>
      <c r="J16">
        <f>SUM(J3:J15)</f>
        <v>9.6704819583055901</v>
      </c>
      <c r="K16">
        <f>SUM(K3:K15)</f>
        <v>11.181536231356191</v>
      </c>
      <c r="L16">
        <f>SUM(L3:L15)</f>
        <v>9.9679922557402456</v>
      </c>
      <c r="M16">
        <f>SUM(M3:M15)</f>
        <v>14.584829684872773</v>
      </c>
      <c r="N16" s="1">
        <f t="shared" si="0"/>
        <v>11.3512100325687</v>
      </c>
      <c r="O16" s="1">
        <f t="shared" si="1"/>
        <v>1.9508474781704102</v>
      </c>
      <c r="P16" s="3"/>
      <c r="Q16">
        <f>SUM(Q3:Q15)</f>
        <v>12.693104521937464</v>
      </c>
      <c r="R16">
        <f>SUM(R3:R15)</f>
        <v>9.4963193649726971</v>
      </c>
      <c r="S16">
        <f>SUM(S3:S15)</f>
        <v>11.386827792383595</v>
      </c>
      <c r="T16">
        <f>SUM(T3:T15)</f>
        <v>10.668256981927438</v>
      </c>
      <c r="U16" s="1">
        <f t="shared" si="2"/>
        <v>11.061127165305301</v>
      </c>
      <c r="V16" s="1">
        <f t="shared" si="3"/>
        <v>1.1589220664056985</v>
      </c>
      <c r="W16" s="3"/>
      <c r="X16">
        <f>SUM(X3:X15)</f>
        <v>13.366711150352266</v>
      </c>
      <c r="Y16">
        <f>SUM(Y3:Y15)</f>
        <v>11.699576785704751</v>
      </c>
      <c r="Z16">
        <f>SUM(Z3:Z15)</f>
        <v>12.219960439472224</v>
      </c>
      <c r="AA16">
        <f>SUM(AA3:AA15)</f>
        <v>12.433783451199423</v>
      </c>
      <c r="AB16" s="1">
        <f t="shared" si="4"/>
        <v>12.430007956682166</v>
      </c>
      <c r="AC16" s="1">
        <f t="shared" si="5"/>
        <v>0.60313281754770087</v>
      </c>
      <c r="AD16" s="3"/>
      <c r="AE16" s="3"/>
      <c r="AF16" s="3"/>
      <c r="AG16" s="3"/>
      <c r="AH16" s="3"/>
      <c r="AI16" s="3"/>
      <c r="AJ16" s="3"/>
      <c r="AK16" s="3"/>
    </row>
    <row r="18" spans="1:29" x14ac:dyDescent="0.2">
      <c r="A18" s="1" t="s">
        <v>197</v>
      </c>
      <c r="I18" s="4"/>
      <c r="J18" t="s">
        <v>34</v>
      </c>
      <c r="K18" t="s">
        <v>34</v>
      </c>
      <c r="L18" t="s">
        <v>34</v>
      </c>
      <c r="M18" t="s">
        <v>34</v>
      </c>
      <c r="N18" s="1" t="s">
        <v>190</v>
      </c>
      <c r="O18" s="1" t="s">
        <v>191</v>
      </c>
      <c r="Q18" t="s">
        <v>35</v>
      </c>
      <c r="R18" t="s">
        <v>35</v>
      </c>
      <c r="S18" t="s">
        <v>35</v>
      </c>
      <c r="T18" t="s">
        <v>35</v>
      </c>
      <c r="U18" s="1" t="s">
        <v>190</v>
      </c>
      <c r="V18" s="1" t="s">
        <v>191</v>
      </c>
      <c r="X18" t="s">
        <v>36</v>
      </c>
      <c r="Y18" t="s">
        <v>36</v>
      </c>
      <c r="Z18" t="s">
        <v>36</v>
      </c>
      <c r="AA18" t="s">
        <v>36</v>
      </c>
      <c r="AB18" s="1" t="s">
        <v>190</v>
      </c>
      <c r="AC18" s="1" t="s">
        <v>191</v>
      </c>
    </row>
    <row r="19" spans="1:29" x14ac:dyDescent="0.2">
      <c r="A19" t="s">
        <v>42</v>
      </c>
      <c r="B19" t="s">
        <v>38</v>
      </c>
      <c r="C19" t="s">
        <v>39</v>
      </c>
      <c r="D19" t="s">
        <v>40</v>
      </c>
      <c r="E19">
        <v>30</v>
      </c>
      <c r="F19">
        <v>1</v>
      </c>
      <c r="G19">
        <v>0</v>
      </c>
      <c r="I19" s="4"/>
      <c r="J19">
        <f>IF(ISNUMBER(J4),(J4/J$16*100),"")</f>
        <v>0.81796336858209229</v>
      </c>
      <c r="K19">
        <f>IF(ISNUMBER(K4),(K4/K$16*100),"")</f>
        <v>0.78734190702300888</v>
      </c>
      <c r="L19">
        <f>IF(ISNUMBER(L4),(L4/L$16*100),"")</f>
        <v>1.1087421523857273</v>
      </c>
      <c r="M19" t="str">
        <f>IF(ISNUMBER(M4),(M4/M$16*100),"")</f>
        <v/>
      </c>
      <c r="N19" s="1">
        <f>AVERAGE(J19:M19)</f>
        <v>0.90468247599694285</v>
      </c>
      <c r="O19" s="1">
        <f>_xlfn.STDEV.P(J19:M19)</f>
        <v>0.14483250584249635</v>
      </c>
      <c r="Q19" t="str">
        <f>IF(ISNUMBER(Q4),(Q4/Q$16*100),"")</f>
        <v/>
      </c>
      <c r="R19" t="str">
        <f>IF(ISNUMBER(R4),(R4/R$16*100),"")</f>
        <v/>
      </c>
      <c r="S19" t="str">
        <f>IF(ISNUMBER(S4),(S4/S$16*100),"")</f>
        <v/>
      </c>
      <c r="T19" t="str">
        <f>IF(ISNUMBER(T4),(T4/T$16*100),"")</f>
        <v/>
      </c>
      <c r="U19" s="1" t="e">
        <f>AVERAGE(Q19:T19)</f>
        <v>#DIV/0!</v>
      </c>
      <c r="V19" s="1" t="e">
        <f>_xlfn.STDEV.P(Q19:T19)</f>
        <v>#DIV/0!</v>
      </c>
      <c r="X19" t="str">
        <f>IF(ISNUMBER(X4),(X4/X$16*100),"")</f>
        <v/>
      </c>
      <c r="Y19">
        <f>IF(ISNUMBER(Y4),(Y4/Y$16*100),"")</f>
        <v>0.83031588589687799</v>
      </c>
      <c r="Z19">
        <f>IF(ISNUMBER(Z4),(Z4/Z$16*100),"")</f>
        <v>0.89962288926303591</v>
      </c>
      <c r="AA19">
        <f>IF(ISNUMBER(AA4),(AA4/AA$16*100),"")</f>
        <v>0.95319171425645344</v>
      </c>
      <c r="AB19" s="1">
        <f>AVERAGE(X19:AA19)</f>
        <v>0.89437682980545574</v>
      </c>
      <c r="AC19" s="1">
        <f>_xlfn.STDEV.P(X19:AA19)</f>
        <v>5.0300816120863026E-2</v>
      </c>
    </row>
    <row r="20" spans="1:29" x14ac:dyDescent="0.2">
      <c r="A20" t="s">
        <v>43</v>
      </c>
      <c r="B20" t="s">
        <v>38</v>
      </c>
      <c r="C20" t="s">
        <v>39</v>
      </c>
      <c r="D20" t="s">
        <v>40</v>
      </c>
      <c r="E20">
        <v>32</v>
      </c>
      <c r="F20">
        <v>0</v>
      </c>
      <c r="G20">
        <v>0</v>
      </c>
      <c r="I20" s="4"/>
      <c r="J20">
        <f>IF(ISNUMBER(J5),(J5/J$16*100),"")</f>
        <v>1.1932388670902949</v>
      </c>
      <c r="K20">
        <f>IF(ISNUMBER(K5),(K5/K$16*100),"")</f>
        <v>1.1740955644204181</v>
      </c>
      <c r="L20">
        <f>IF(ISNUMBER(L5),(L5/L$16*100),"")</f>
        <v>2.1652935873741459</v>
      </c>
      <c r="M20">
        <f>IF(ISNUMBER(M5),(M5/M$16*100),"")</f>
        <v>2.2270880039558545</v>
      </c>
      <c r="N20" s="1">
        <f t="shared" ref="N20:N30" si="6">AVERAGE(J20:M20)</f>
        <v>1.6899290057101783</v>
      </c>
      <c r="O20" s="1">
        <f t="shared" ref="O20:O30" si="7">_xlfn.STDEV.P(J20:M20)</f>
        <v>0.50677818319555035</v>
      </c>
      <c r="Q20" t="str">
        <f>IF(ISNUMBER(Q5),(Q5/Q$16*100),"")</f>
        <v/>
      </c>
      <c r="R20">
        <f>IF(ISNUMBER(R5),(R5/R$16*100),"")</f>
        <v>2.8059209042353235</v>
      </c>
      <c r="S20" t="str">
        <f>IF(ISNUMBER(S5),(S5/S$16*100),"")</f>
        <v/>
      </c>
      <c r="T20" t="str">
        <f>IF(ISNUMBER(T5),(T5/T$16*100),"")</f>
        <v/>
      </c>
      <c r="U20" s="1">
        <f t="shared" ref="U20:U30" si="8">AVERAGE(Q20:T20)</f>
        <v>2.8059209042353235</v>
      </c>
      <c r="V20" s="1">
        <f t="shared" ref="V20:V30" si="9">_xlfn.STDEV.P(Q20:T20)</f>
        <v>0</v>
      </c>
      <c r="X20" t="str">
        <f>IF(ISNUMBER(X5),(X5/X$16*100),"")</f>
        <v/>
      </c>
      <c r="Y20" t="str">
        <f>IF(ISNUMBER(Y5),(Y5/Y$16*100),"")</f>
        <v/>
      </c>
      <c r="Z20">
        <f>IF(ISNUMBER(Z5),(Z5/Z$16*100),"")</f>
        <v>1.1404069957846099</v>
      </c>
      <c r="AA20">
        <f>IF(ISNUMBER(AA5),(AA5/AA$16*100),"")</f>
        <v>1.2557479884735507</v>
      </c>
      <c r="AB20" s="1">
        <f t="shared" ref="AB20:AB30" si="10">AVERAGE(X20:AA20)</f>
        <v>1.1980774921290802</v>
      </c>
      <c r="AC20" s="1">
        <f t="shared" ref="AC20:AC30" si="11">_xlfn.STDEV.P(X20:AA20)</f>
        <v>5.7670496344470412E-2</v>
      </c>
    </row>
    <row r="21" spans="1:29" x14ac:dyDescent="0.2">
      <c r="A21" t="s">
        <v>44</v>
      </c>
      <c r="B21" t="s">
        <v>38</v>
      </c>
      <c r="C21" t="s">
        <v>39</v>
      </c>
      <c r="D21" t="s">
        <v>40</v>
      </c>
      <c r="E21">
        <v>32</v>
      </c>
      <c r="F21">
        <v>1</v>
      </c>
      <c r="G21">
        <v>0</v>
      </c>
      <c r="I21" s="4"/>
      <c r="J21">
        <f>IF(ISNUMBER(J6),(J6/J$16*100),"")</f>
        <v>5.8044838196509678</v>
      </c>
      <c r="K21">
        <f>IF(ISNUMBER(K6),(K6/K$16*100),"")</f>
        <v>5.0243209572511542</v>
      </c>
      <c r="L21">
        <f>IF(ISNUMBER(L6),(L6/L$16*100),"")</f>
        <v>5.7535294371789893</v>
      </c>
      <c r="M21" t="str">
        <f>IF(ISNUMBER(M6),(M6/M$16*100),"")</f>
        <v/>
      </c>
      <c r="N21" s="1">
        <f t="shared" si="6"/>
        <v>5.5274447380270368</v>
      </c>
      <c r="O21" s="1">
        <f t="shared" si="7"/>
        <v>0.3563698840249544</v>
      </c>
      <c r="Q21">
        <f>IF(ISNUMBER(Q6),(Q6/Q$16*100),"")</f>
        <v>5.0248265562608232</v>
      </c>
      <c r="R21">
        <f>IF(ISNUMBER(R6),(R6/R$16*100),"")</f>
        <v>5.5991787632346313</v>
      </c>
      <c r="S21">
        <f>IF(ISNUMBER(S6),(S6/S$16*100),"")</f>
        <v>4.9671252328272972</v>
      </c>
      <c r="T21" t="str">
        <f>IF(ISNUMBER(T6),(T6/T$16*100),"")</f>
        <v/>
      </c>
      <c r="U21" s="1">
        <f t="shared" si="8"/>
        <v>5.1970435174409175</v>
      </c>
      <c r="V21" s="1">
        <f t="shared" si="9"/>
        <v>0.28532662875340276</v>
      </c>
      <c r="X21">
        <f>IF(ISNUMBER(X6),(X6/X$16*100),"")</f>
        <v>5.2448835800986613</v>
      </c>
      <c r="Y21">
        <f>IF(ISNUMBER(Y6),(Y6/Y$16*100),"")</f>
        <v>6.1626920153679841</v>
      </c>
      <c r="Z21">
        <f>IF(ISNUMBER(Z6),(Z6/Z$16*100),"")</f>
        <v>6.8370827124355857</v>
      </c>
      <c r="AA21">
        <f>IF(ISNUMBER(AA6),(AA6/AA$16*100),"")</f>
        <v>6.347748888504694</v>
      </c>
      <c r="AB21" s="1">
        <f t="shared" si="10"/>
        <v>6.148101799101731</v>
      </c>
      <c r="AC21" s="1">
        <f t="shared" si="11"/>
        <v>0.57675161135344921</v>
      </c>
    </row>
    <row r="22" spans="1:29" x14ac:dyDescent="0.2">
      <c r="A22" t="s">
        <v>45</v>
      </c>
      <c r="B22" t="s">
        <v>38</v>
      </c>
      <c r="C22" t="s">
        <v>39</v>
      </c>
      <c r="D22" t="s">
        <v>40</v>
      </c>
      <c r="E22">
        <v>32</v>
      </c>
      <c r="F22">
        <v>2</v>
      </c>
      <c r="G22">
        <v>0</v>
      </c>
      <c r="I22" s="4"/>
      <c r="J22">
        <f>IF(ISNUMBER(J7),(J7/J$16*100),"")</f>
        <v>6.8459429553900168</v>
      </c>
      <c r="K22">
        <f>IF(ISNUMBER(K7),(K7/K$16*100),"")</f>
        <v>5.5578029938815536</v>
      </c>
      <c r="L22">
        <f>IF(ISNUMBER(L7),(L7/L$16*100),"")</f>
        <v>5.7053297388453839</v>
      </c>
      <c r="M22">
        <f>IF(ISNUMBER(M7),(M7/M$16*100),"")</f>
        <v>3.95875261264342</v>
      </c>
      <c r="N22" s="1">
        <f t="shared" si="6"/>
        <v>5.5169570751900929</v>
      </c>
      <c r="O22" s="1">
        <f t="shared" si="7"/>
        <v>1.0285131581994351</v>
      </c>
      <c r="Q22">
        <f>IF(ISNUMBER(Q7),(Q7/Q$16*100),"")</f>
        <v>4.1714559862372553</v>
      </c>
      <c r="R22">
        <f>IF(ISNUMBER(R7),(R7/R$16*100),"")</f>
        <v>5.2025856771503332</v>
      </c>
      <c r="S22">
        <f>IF(ISNUMBER(S7),(S7/S$16*100),"")</f>
        <v>5.1566313910249777</v>
      </c>
      <c r="T22" t="str">
        <f>IF(ISNUMBER(T7),(T7/T$16*100),"")</f>
        <v/>
      </c>
      <c r="U22" s="1">
        <f t="shared" si="8"/>
        <v>4.843557684804189</v>
      </c>
      <c r="V22" s="1">
        <f t="shared" si="9"/>
        <v>0.47561782207688591</v>
      </c>
      <c r="X22">
        <f>IF(ISNUMBER(X7),(X7/X$16*100),"")</f>
        <v>5.0944932474671143</v>
      </c>
      <c r="Y22">
        <f>IF(ISNUMBER(Y7),(Y7/Y$16*100),"")</f>
        <v>5.767702444092853</v>
      </c>
      <c r="Z22">
        <f>IF(ISNUMBER(Z7),(Z7/Z$16*100),"")</f>
        <v>5.3971507976197417</v>
      </c>
      <c r="AA22">
        <f>IF(ISNUMBER(AA7),(AA7/AA$16*100),"")</f>
        <v>5.7422910915627998</v>
      </c>
      <c r="AB22" s="1">
        <f t="shared" si="10"/>
        <v>5.5004093951856277</v>
      </c>
      <c r="AC22" s="1">
        <f t="shared" si="11"/>
        <v>0.2763071596911354</v>
      </c>
    </row>
    <row r="23" spans="1:29" x14ac:dyDescent="0.2">
      <c r="A23" t="s">
        <v>48</v>
      </c>
      <c r="B23" t="s">
        <v>38</v>
      </c>
      <c r="C23" t="s">
        <v>39</v>
      </c>
      <c r="D23" t="s">
        <v>40</v>
      </c>
      <c r="E23">
        <v>34</v>
      </c>
      <c r="F23">
        <v>0</v>
      </c>
      <c r="G23">
        <v>0</v>
      </c>
      <c r="I23" s="4"/>
      <c r="J23">
        <f>IF(ISNUMBER(J8),(J8/J$16*100),"")</f>
        <v>9.9724019198200153</v>
      </c>
      <c r="K23">
        <f>IF(ISNUMBER(K8),(K8/K$16*100),"")</f>
        <v>10.991252714728429</v>
      </c>
      <c r="L23">
        <f>IF(ISNUMBER(L8),(L8/L$16*100),"")</f>
        <v>9.7616912104864042</v>
      </c>
      <c r="M23">
        <f>IF(ISNUMBER(M8),(M8/M$16*100),"")</f>
        <v>14.791071371947378</v>
      </c>
      <c r="N23" s="1">
        <f t="shared" si="6"/>
        <v>11.379104304245557</v>
      </c>
      <c r="O23" s="1">
        <f t="shared" si="7"/>
        <v>2.0240296959768647</v>
      </c>
      <c r="Q23">
        <f>IF(ISNUMBER(Q8),(Q8/Q$16*100),"")</f>
        <v>10.174686444321024</v>
      </c>
      <c r="R23">
        <f>IF(ISNUMBER(R8),(R8/R$16*100),"")</f>
        <v>11.307557829130962</v>
      </c>
      <c r="S23">
        <f>IF(ISNUMBER(S8),(S8/S$16*100),"")</f>
        <v>13.045513234468242</v>
      </c>
      <c r="T23">
        <f>IF(ISNUMBER(T8),(T8/T$16*100),"")</f>
        <v>13.088342444530243</v>
      </c>
      <c r="U23" s="1">
        <f t="shared" si="8"/>
        <v>11.904024988112617</v>
      </c>
      <c r="V23" s="1">
        <f t="shared" si="9"/>
        <v>1.2300394429580823</v>
      </c>
      <c r="X23">
        <f>IF(ISNUMBER(X8),(X8/X$16*100),"")</f>
        <v>12.737286208912884</v>
      </c>
      <c r="Y23">
        <f>IF(ISNUMBER(Y8),(Y8/Y$16*100),"")</f>
        <v>11.728416600744877</v>
      </c>
      <c r="Z23">
        <f>IF(ISNUMBER(Z8),(Z8/Z$16*100),"")</f>
        <v>11.09851793001349</v>
      </c>
      <c r="AA23">
        <f>IF(ISNUMBER(AA8),(AA8/AA$16*100),"")</f>
        <v>12.580756467662976</v>
      </c>
      <c r="AB23" s="1">
        <f t="shared" si="10"/>
        <v>12.036244301833559</v>
      </c>
      <c r="AC23" s="1">
        <f t="shared" si="11"/>
        <v>0.66370963082172352</v>
      </c>
    </row>
    <row r="24" spans="1:29" x14ac:dyDescent="0.2">
      <c r="A24" t="s">
        <v>49</v>
      </c>
      <c r="B24" t="s">
        <v>38</v>
      </c>
      <c r="C24" t="s">
        <v>39</v>
      </c>
      <c r="D24" t="s">
        <v>40</v>
      </c>
      <c r="E24">
        <v>34</v>
      </c>
      <c r="F24">
        <v>1</v>
      </c>
      <c r="G24">
        <v>0</v>
      </c>
      <c r="I24" s="4"/>
      <c r="J24">
        <f>IF(ISNUMBER(J9),(J9/J$16*100),"")</f>
        <v>14.688624698859327</v>
      </c>
      <c r="K24">
        <f>IF(ISNUMBER(K9),(K9/K$16*100),"")</f>
        <v>11.53549505137924</v>
      </c>
      <c r="L24">
        <f>IF(ISNUMBER(L9),(L9/L$16*100),"")</f>
        <v>11.475825090625341</v>
      </c>
      <c r="M24">
        <f>IF(ISNUMBER(M9),(M9/M$16*100),"")</f>
        <v>7.6049081924855919</v>
      </c>
      <c r="N24" s="1">
        <f t="shared" si="6"/>
        <v>11.326213258337376</v>
      </c>
      <c r="O24" s="1">
        <f t="shared" si="7"/>
        <v>2.5109811159060085</v>
      </c>
      <c r="Q24">
        <f>IF(ISNUMBER(Q9),(Q9/Q$16*100),"")</f>
        <v>10.949206939304498</v>
      </c>
      <c r="R24">
        <f>IF(ISNUMBER(R9),(R9/R$16*100),"")</f>
        <v>10.669855942382927</v>
      </c>
      <c r="S24">
        <f>IF(ISNUMBER(S9),(S9/S$16*100),"")</f>
        <v>10.165985608267762</v>
      </c>
      <c r="T24">
        <f>IF(ISNUMBER(T9),(T9/T$16*100),"")</f>
        <v>10.960914216942355</v>
      </c>
      <c r="U24" s="1">
        <f t="shared" si="8"/>
        <v>10.686490676724386</v>
      </c>
      <c r="V24" s="1">
        <f t="shared" si="9"/>
        <v>0.32230822000279113</v>
      </c>
      <c r="X24">
        <f>IF(ISNUMBER(X9),(X9/X$16*100),"")</f>
        <v>10.634155548478651</v>
      </c>
      <c r="Y24">
        <f>IF(ISNUMBER(Y9),(Y9/Y$16*100),"")</f>
        <v>11.392623239951757</v>
      </c>
      <c r="Z24">
        <f>IF(ISNUMBER(Z9),(Z9/Z$16*100),"")</f>
        <v>12.244027577713346</v>
      </c>
      <c r="AA24">
        <f>IF(ISNUMBER(AA9),(AA9/AA$16*100),"")</f>
        <v>10.366045799903306</v>
      </c>
      <c r="AB24" s="1">
        <f t="shared" si="10"/>
        <v>11.159213041511764</v>
      </c>
      <c r="AC24" s="1">
        <f t="shared" si="11"/>
        <v>0.73077057665881684</v>
      </c>
    </row>
    <row r="25" spans="1:29" x14ac:dyDescent="0.2">
      <c r="A25" t="s">
        <v>50</v>
      </c>
      <c r="B25" t="s">
        <v>38</v>
      </c>
      <c r="C25" t="s">
        <v>39</v>
      </c>
      <c r="D25" t="s">
        <v>40</v>
      </c>
      <c r="E25">
        <v>34</v>
      </c>
      <c r="F25">
        <v>2</v>
      </c>
      <c r="G25">
        <v>0</v>
      </c>
      <c r="I25" s="4"/>
      <c r="J25">
        <f>IF(ISNUMBER(J10),(J10/J$16*100),"")</f>
        <v>14.053026094892646</v>
      </c>
      <c r="K25">
        <f>IF(ISNUMBER(K10),(K10/K$16*100),"")</f>
        <v>10.61540133137551</v>
      </c>
      <c r="L25">
        <f>IF(ISNUMBER(L10),(L10/L$16*100),"")</f>
        <v>10.230992262863026</v>
      </c>
      <c r="M25">
        <f>IF(ISNUMBER(M10),(M10/M$16*100),"")</f>
        <v>7.486382802824239</v>
      </c>
      <c r="N25" s="1">
        <f t="shared" si="6"/>
        <v>10.596450622988854</v>
      </c>
      <c r="O25" s="1">
        <f t="shared" si="7"/>
        <v>2.3320781923707399</v>
      </c>
      <c r="Q25">
        <f>IF(ISNUMBER(Q10),(Q10/Q$16*100),"")</f>
        <v>8.5386540770890669</v>
      </c>
      <c r="R25">
        <f>IF(ISNUMBER(R10),(R10/R$16*100),"")</f>
        <v>10.715538270581696</v>
      </c>
      <c r="S25">
        <f>IF(ISNUMBER(S10),(S10/S$16*100),"")</f>
        <v>9.7238888117338593</v>
      </c>
      <c r="T25">
        <f>IF(ISNUMBER(T10),(T10/T$16*100),"")</f>
        <v>9.8315505267563665</v>
      </c>
      <c r="U25" s="1">
        <f t="shared" si="8"/>
        <v>9.7024079215402477</v>
      </c>
      <c r="V25" s="1">
        <f t="shared" si="9"/>
        <v>0.77425695924371041</v>
      </c>
      <c r="X25">
        <f>IF(ISNUMBER(X10),(X10/X$16*100),"")</f>
        <v>9.2640415865672825</v>
      </c>
      <c r="Y25">
        <f>IF(ISNUMBER(Y10),(Y10/Y$16*100),"")</f>
        <v>12.027291049803026</v>
      </c>
      <c r="Z25">
        <f>IF(ISNUMBER(Z10),(Z10/Z$16*100),"")</f>
        <v>9.0622702253958245</v>
      </c>
      <c r="AA25">
        <f>IF(ISNUMBER(AA10),(AA10/AA$16*100),"")</f>
        <v>9.4285187875852241</v>
      </c>
      <c r="AB25" s="1">
        <f t="shared" si="10"/>
        <v>9.9455304123378383</v>
      </c>
      <c r="AC25" s="1">
        <f t="shared" si="11"/>
        <v>1.208884191032777</v>
      </c>
    </row>
    <row r="26" spans="1:29" x14ac:dyDescent="0.2">
      <c r="A26" t="s">
        <v>52</v>
      </c>
      <c r="B26" t="s">
        <v>38</v>
      </c>
      <c r="C26" t="s">
        <v>39</v>
      </c>
      <c r="D26" t="s">
        <v>40</v>
      </c>
      <c r="E26">
        <v>36</v>
      </c>
      <c r="F26">
        <v>0</v>
      </c>
      <c r="G26">
        <v>0</v>
      </c>
      <c r="I26" s="4"/>
      <c r="J26">
        <f>IF(ISNUMBER(J11),(J11/J$16*100),"")</f>
        <v>35.038817853681941</v>
      </c>
      <c r="K26">
        <f>IF(ISNUMBER(K11),(K11/K$16*100),"")</f>
        <v>40.48176336201238</v>
      </c>
      <c r="L26">
        <f>IF(ISNUMBER(L11),(L11/L$16*100),"")</f>
        <v>36.280258710852671</v>
      </c>
      <c r="M26">
        <f>IF(ISNUMBER(M11),(M11/M$16*100),"")</f>
        <v>55.555785270774408</v>
      </c>
      <c r="N26" s="1">
        <f t="shared" si="6"/>
        <v>41.839156299330348</v>
      </c>
      <c r="O26" s="1">
        <f t="shared" si="7"/>
        <v>8.1721229081109268</v>
      </c>
      <c r="Q26">
        <f>IF(ISNUMBER(Q11),(Q11/Q$16*100),"")</f>
        <v>39.677416095915397</v>
      </c>
      <c r="R26">
        <f>IF(ISNUMBER(R11),(R11/R$16*100),"")</f>
        <v>43.612298468933787</v>
      </c>
      <c r="S26">
        <f>IF(ISNUMBER(S11),(S11/S$16*100),"")</f>
        <v>45.995270484813396</v>
      </c>
      <c r="T26">
        <f>IF(ISNUMBER(T11),(T11/T$16*100),"")</f>
        <v>51.33702049311114</v>
      </c>
      <c r="U26" s="1">
        <f t="shared" si="8"/>
        <v>45.155501385693434</v>
      </c>
      <c r="V26" s="1">
        <f t="shared" si="9"/>
        <v>4.222182027683818</v>
      </c>
      <c r="X26">
        <f>IF(ISNUMBER(X11),(X11/X$16*100),"")</f>
        <v>47.290850034023372</v>
      </c>
      <c r="Y26">
        <f>IF(ISNUMBER(Y11),(Y11/Y$16*100),"")</f>
        <v>41.898444091505574</v>
      </c>
      <c r="Z26">
        <f>IF(ISNUMBER(Z11),(Z11/Z$16*100),"")</f>
        <v>42.501368525675133</v>
      </c>
      <c r="AA26">
        <f>IF(ISNUMBER(AA11),(AA11/AA$16*100),"")</f>
        <v>45.179164334741181</v>
      </c>
      <c r="AB26" s="1">
        <f t="shared" si="10"/>
        <v>44.21745674648632</v>
      </c>
      <c r="AC26" s="1">
        <f t="shared" si="11"/>
        <v>2.1617935991181336</v>
      </c>
    </row>
    <row r="27" spans="1:29" x14ac:dyDescent="0.2">
      <c r="A27" t="s">
        <v>53</v>
      </c>
      <c r="B27" t="s">
        <v>38</v>
      </c>
      <c r="C27" t="s">
        <v>39</v>
      </c>
      <c r="D27" t="s">
        <v>40</v>
      </c>
      <c r="E27">
        <v>36</v>
      </c>
      <c r="F27">
        <v>1</v>
      </c>
      <c r="G27">
        <v>0</v>
      </c>
      <c r="I27" s="4"/>
      <c r="J27">
        <f>IF(ISNUMBER(J12),(J12/J$16*100),"")</f>
        <v>8.2145741855953123</v>
      </c>
      <c r="K27">
        <f>IF(ISNUMBER(K12),(K12/K$16*100),"")</f>
        <v>10.144597720703892</v>
      </c>
      <c r="L27">
        <f>IF(ISNUMBER(L12),(L12/L$16*100),"")</f>
        <v>13.685362908438323</v>
      </c>
      <c r="M27">
        <f>IF(ISNUMBER(M12),(M12/M$16*100),"")</f>
        <v>6.5974721732261958</v>
      </c>
      <c r="N27" s="1">
        <f t="shared" si="6"/>
        <v>9.6605017469909296</v>
      </c>
      <c r="O27" s="1">
        <f t="shared" si="7"/>
        <v>2.6413402357162221</v>
      </c>
      <c r="Q27">
        <f>IF(ISNUMBER(Q12),(Q12/Q$16*100),"")</f>
        <v>16.691991036671922</v>
      </c>
      <c r="R27">
        <f>IF(ISNUMBER(R12),(R12/R$16*100),"")</f>
        <v>7.3876760266503414</v>
      </c>
      <c r="S27">
        <f>IF(ISNUMBER(S12),(S12/S$16*100),"")</f>
        <v>8.7034002806741064</v>
      </c>
      <c r="T27">
        <f>IF(ISNUMBER(T12),(T12/T$16*100),"")</f>
        <v>12.392814666853349</v>
      </c>
      <c r="U27" s="1">
        <f t="shared" si="8"/>
        <v>11.293970502712428</v>
      </c>
      <c r="V27" s="1">
        <f t="shared" si="9"/>
        <v>3.6164995088877001</v>
      </c>
      <c r="X27">
        <f>IF(ISNUMBER(X12),(X12/X$16*100),"")</f>
        <v>6.8067403722351569</v>
      </c>
      <c r="Y27">
        <f>IF(ISNUMBER(Y12),(Y12/Y$16*100),"")</f>
        <v>7.092350399523939</v>
      </c>
      <c r="Z27">
        <f>IF(ISNUMBER(Z12),(Z12/Z$16*100),"")</f>
        <v>8.0803508852219252</v>
      </c>
      <c r="AA27">
        <f>IF(ISNUMBER(AA12),(AA12/AA$16*100),"")</f>
        <v>5.6693721949103058</v>
      </c>
      <c r="AB27" s="1">
        <f t="shared" si="10"/>
        <v>6.9122034629728315</v>
      </c>
      <c r="AC27" s="1">
        <f t="shared" si="11"/>
        <v>0.85918178274998858</v>
      </c>
    </row>
    <row r="28" spans="1:29" x14ac:dyDescent="0.2">
      <c r="A28" t="s">
        <v>54</v>
      </c>
      <c r="B28" t="s">
        <v>38</v>
      </c>
      <c r="C28" t="s">
        <v>39</v>
      </c>
      <c r="D28" t="s">
        <v>40</v>
      </c>
      <c r="E28">
        <v>36</v>
      </c>
      <c r="F28">
        <v>2</v>
      </c>
      <c r="G28">
        <v>0</v>
      </c>
      <c r="I28" s="4"/>
      <c r="J28">
        <f>IF(ISNUMBER(J13),(J13/J$16*100),"")</f>
        <v>3.3709262364373958</v>
      </c>
      <c r="K28">
        <f>IF(ISNUMBER(K13),(K13/K$16*100),"")</f>
        <v>3.0366801831501897</v>
      </c>
      <c r="L28">
        <f>IF(ISNUMBER(L13),(L13/L$16*100),"")</f>
        <v>3.8329749009499965</v>
      </c>
      <c r="M28">
        <f>IF(ISNUMBER(M13),(M13/M$16*100),"")</f>
        <v>1.7785395721429214</v>
      </c>
      <c r="N28" s="1">
        <f t="shared" si="6"/>
        <v>3.0047802231701262</v>
      </c>
      <c r="O28" s="1">
        <f t="shared" si="7"/>
        <v>0.76234065040058718</v>
      </c>
      <c r="Q28">
        <f>IF(ISNUMBER(Q13),(Q13/Q$16*100),"")</f>
        <v>3.0945854218238766</v>
      </c>
      <c r="R28">
        <f>IF(ISNUMBER(R13),(R13/R$16*100),"")</f>
        <v>2.6993881177000199</v>
      </c>
      <c r="S28">
        <f>IF(ISNUMBER(S13),(S13/S$16*100),"")</f>
        <v>2.2421849561903611</v>
      </c>
      <c r="T28">
        <f>IF(ISNUMBER(T13),(T13/T$16*100),"")</f>
        <v>2.3893576518065522</v>
      </c>
      <c r="U28" s="1">
        <f t="shared" si="8"/>
        <v>2.6063790368802024</v>
      </c>
      <c r="V28" s="1">
        <f t="shared" si="9"/>
        <v>0.32662354990245168</v>
      </c>
      <c r="X28">
        <f>IF(ISNUMBER(X13),(X13/X$16*100),"")</f>
        <v>1.9889703174914235</v>
      </c>
      <c r="Y28">
        <f>IF(ISNUMBER(Y13),(Y13/Y$16*100),"")</f>
        <v>2.4178525563705096</v>
      </c>
      <c r="Z28">
        <f>IF(ISNUMBER(Z13),(Z13/Z$16*100),"")</f>
        <v>2.0237826313817839</v>
      </c>
      <c r="AA28">
        <f>IF(ISNUMBER(AA13),(AA13/AA$16*100),"")</f>
        <v>1.7999758732482078</v>
      </c>
      <c r="AB28" s="1">
        <f t="shared" si="10"/>
        <v>2.0576453446229812</v>
      </c>
      <c r="AC28" s="1">
        <f t="shared" si="11"/>
        <v>0.2247252403342023</v>
      </c>
    </row>
    <row r="29" spans="1:29" x14ac:dyDescent="0.2">
      <c r="A29" t="s">
        <v>55</v>
      </c>
      <c r="B29" t="s">
        <v>38</v>
      </c>
      <c r="C29" t="s">
        <v>39</v>
      </c>
      <c r="D29" t="s">
        <v>40</v>
      </c>
      <c r="E29">
        <v>38</v>
      </c>
      <c r="F29">
        <v>0</v>
      </c>
      <c r="G29">
        <v>0</v>
      </c>
      <c r="J29" t="str">
        <f>IF(ISNUMBER(J14),(J14/J$16*100),"")</f>
        <v/>
      </c>
      <c r="K29">
        <f>IF(ISNUMBER(K14),(K14/K$16*100),"")</f>
        <v>0.65124821407422784</v>
      </c>
      <c r="L29" t="str">
        <f>IF(ISNUMBER(L14),(L14/L$16*100),"")</f>
        <v/>
      </c>
      <c r="M29" t="str">
        <f>IF(ISNUMBER(M14),(M14/M$16*100),"")</f>
        <v/>
      </c>
      <c r="N29" s="1">
        <f t="shared" si="6"/>
        <v>0.65124821407422784</v>
      </c>
      <c r="O29" s="1">
        <f t="shared" si="7"/>
        <v>0</v>
      </c>
      <c r="Q29">
        <f>IF(ISNUMBER(Q14),(Q14/Q$16*100),"")</f>
        <v>1.6771774423761328</v>
      </c>
      <c r="R29" t="str">
        <f>IF(ISNUMBER(R14),(R14/R$16*100),"")</f>
        <v/>
      </c>
      <c r="S29" t="str">
        <f>IF(ISNUMBER(S14),(S14/S$16*100),"")</f>
        <v/>
      </c>
      <c r="T29" t="str">
        <f>IF(ISNUMBER(T14),(T14/T$16*100),"")</f>
        <v/>
      </c>
      <c r="U29" s="1">
        <f t="shared" si="8"/>
        <v>1.6771774423761328</v>
      </c>
      <c r="V29" s="1">
        <f t="shared" si="9"/>
        <v>0</v>
      </c>
      <c r="X29">
        <f>IF(ISNUMBER(X14),(X14/X$16*100),"")</f>
        <v>0.93857910472546346</v>
      </c>
      <c r="Y29">
        <f>IF(ISNUMBER(Y14),(Y14/Y$16*100),"")</f>
        <v>0.68231171674260171</v>
      </c>
      <c r="Z29">
        <f>IF(ISNUMBER(Z14),(Z14/Z$16*100),"")</f>
        <v>0.71541882949552749</v>
      </c>
      <c r="AA29">
        <f>IF(ISNUMBER(AA14),(AA14/AA$16*100),"")</f>
        <v>0.67718685915129939</v>
      </c>
      <c r="AB29" s="1">
        <f t="shared" si="10"/>
        <v>0.75337412752872301</v>
      </c>
      <c r="AC29" s="1">
        <f t="shared" si="11"/>
        <v>0.10793036449116514</v>
      </c>
    </row>
    <row r="30" spans="1:29" x14ac:dyDescent="0.2">
      <c r="I30" t="s">
        <v>193</v>
      </c>
      <c r="J30">
        <f>SUM(J19:J29)</f>
        <v>100</v>
      </c>
      <c r="K30">
        <f>SUM(K19:K29)</f>
        <v>100.00000000000003</v>
      </c>
      <c r="L30">
        <f>SUM(L19:L29)</f>
        <v>100</v>
      </c>
      <c r="M30">
        <f>SUM(M19:M29)</f>
        <v>100</v>
      </c>
      <c r="N30" s="1"/>
      <c r="O30" s="1"/>
      <c r="Q30">
        <f>SUM(Q19:Q29)</f>
        <v>99.999999999999986</v>
      </c>
      <c r="R30">
        <f>SUM(R19:R29)</f>
        <v>100.00000000000003</v>
      </c>
      <c r="S30">
        <f>SUM(S19:S29)</f>
        <v>99.999999999999986</v>
      </c>
      <c r="T30">
        <f>SUM(T19:T29)</f>
        <v>100.00000000000001</v>
      </c>
      <c r="U30" s="1"/>
      <c r="V30" s="1"/>
      <c r="X30">
        <f>SUM(X19:X29)</f>
        <v>100</v>
      </c>
      <c r="Y30">
        <f>SUM(Y19:Y29)</f>
        <v>99.999999999999986</v>
      </c>
      <c r="Z30">
        <f>SUM(Z19:Z29)</f>
        <v>100.00000000000001</v>
      </c>
      <c r="AA30">
        <f>SUM(AA19:AA29)</f>
        <v>100</v>
      </c>
      <c r="AB30" s="1"/>
      <c r="AC30" s="1"/>
    </row>
    <row r="32" spans="1:29" s="3" customFormat="1" x14ac:dyDescent="0.2">
      <c r="I32" s="5"/>
    </row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26"/>
  <sheetViews>
    <sheetView zoomScale="67" workbookViewId="0">
      <selection activeCell="I17" sqref="I17"/>
    </sheetView>
  </sheetViews>
  <sheetFormatPr baseColWidth="10" defaultColWidth="8.1640625" defaultRowHeight="16" x14ac:dyDescent="0.2"/>
  <cols>
    <col min="9" max="9" width="9.6640625" bestFit="1" customWidth="1"/>
  </cols>
  <sheetData>
    <row r="1" spans="1:37" x14ac:dyDescent="0.2">
      <c r="A1" s="1" t="s">
        <v>196</v>
      </c>
    </row>
    <row r="3" spans="1:37" x14ac:dyDescent="0.2">
      <c r="A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J3" t="s">
        <v>34</v>
      </c>
      <c r="K3" t="s">
        <v>34</v>
      </c>
      <c r="L3" t="s">
        <v>34</v>
      </c>
      <c r="M3" t="s">
        <v>34</v>
      </c>
      <c r="N3" s="1" t="s">
        <v>190</v>
      </c>
      <c r="O3" s="1" t="s">
        <v>191</v>
      </c>
      <c r="Q3" t="s">
        <v>35</v>
      </c>
      <c r="R3" t="s">
        <v>35</v>
      </c>
      <c r="S3" t="s">
        <v>35</v>
      </c>
      <c r="T3" t="s">
        <v>35</v>
      </c>
      <c r="U3" s="1" t="s">
        <v>190</v>
      </c>
      <c r="V3" s="1" t="s">
        <v>191</v>
      </c>
      <c r="X3" t="s">
        <v>36</v>
      </c>
      <c r="Y3" t="s">
        <v>36</v>
      </c>
      <c r="Z3" t="s">
        <v>36</v>
      </c>
      <c r="AA3" t="s">
        <v>36</v>
      </c>
      <c r="AB3" s="1" t="s">
        <v>190</v>
      </c>
      <c r="AC3" s="1" t="s">
        <v>191</v>
      </c>
    </row>
    <row r="4" spans="1:37" x14ac:dyDescent="0.2">
      <c r="A4" t="s">
        <v>69</v>
      </c>
      <c r="B4" t="s">
        <v>67</v>
      </c>
      <c r="C4" t="s">
        <v>68</v>
      </c>
      <c r="D4" t="s">
        <v>40</v>
      </c>
      <c r="E4">
        <v>32</v>
      </c>
      <c r="F4">
        <v>1</v>
      </c>
      <c r="G4">
        <v>0</v>
      </c>
      <c r="J4">
        <v>0.11003306272159</v>
      </c>
      <c r="K4">
        <v>0.130207774662947</v>
      </c>
      <c r="L4">
        <v>0.12549136854294499</v>
      </c>
      <c r="M4">
        <v>0.21070183297615799</v>
      </c>
      <c r="N4" s="1">
        <f>AVERAGE(J4:M4)</f>
        <v>0.14410850972590999</v>
      </c>
      <c r="O4" s="1">
        <f>_xlfn.STDEV.P(J4:M4)</f>
        <v>3.9165147679963395E-2</v>
      </c>
      <c r="Q4">
        <v>0.27949327328447499</v>
      </c>
      <c r="R4">
        <v>0.25845143267526699</v>
      </c>
      <c r="S4">
        <v>0.32744890349655498</v>
      </c>
      <c r="T4">
        <v>0.35796062329173001</v>
      </c>
      <c r="U4" s="1">
        <f>AVERAGE(Q4:T4)</f>
        <v>0.30583855818700673</v>
      </c>
      <c r="V4" s="1">
        <f>_xlfn.STDEV.P(Q4:T4)</f>
        <v>3.9125855888529293E-2</v>
      </c>
      <c r="X4">
        <v>0.14391624060856401</v>
      </c>
      <c r="Y4">
        <v>0.12068769453870599</v>
      </c>
      <c r="Z4">
        <v>0.16391255145888001</v>
      </c>
      <c r="AA4">
        <v>0.15845966338079701</v>
      </c>
      <c r="AB4" s="1">
        <f>AVERAGE(X4:AA4)</f>
        <v>0.14674403749673676</v>
      </c>
      <c r="AC4" s="1">
        <f>_xlfn.STDEV.P(X4:AA4)</f>
        <v>1.6725304220782174E-2</v>
      </c>
    </row>
    <row r="5" spans="1:37" x14ac:dyDescent="0.2">
      <c r="A5" t="s">
        <v>70</v>
      </c>
      <c r="B5" t="s">
        <v>67</v>
      </c>
      <c r="C5" t="s">
        <v>68</v>
      </c>
      <c r="D5" t="s">
        <v>40</v>
      </c>
      <c r="E5">
        <v>32</v>
      </c>
      <c r="F5">
        <v>2</v>
      </c>
      <c r="G5">
        <v>0</v>
      </c>
      <c r="J5">
        <v>0.22015774642635899</v>
      </c>
      <c r="K5">
        <v>0.22472121097584399</v>
      </c>
      <c r="L5">
        <v>0.210763947300452</v>
      </c>
      <c r="M5">
        <v>0.31533557987120298</v>
      </c>
      <c r="N5" s="1">
        <f t="shared" ref="N5:N9" si="0">AVERAGE(J5:M5)</f>
        <v>0.24274462114346448</v>
      </c>
      <c r="O5" s="1">
        <f t="shared" ref="O5:O9" si="1">_xlfn.STDEV.P(J5:M5)</f>
        <v>4.2211435097677837E-2</v>
      </c>
      <c r="Q5">
        <v>0.200190136288075</v>
      </c>
      <c r="R5">
        <v>0.180586719877429</v>
      </c>
      <c r="S5">
        <v>0.21166022214917801</v>
      </c>
      <c r="T5">
        <v>0.25082905602856398</v>
      </c>
      <c r="U5" s="1">
        <f t="shared" ref="U5:U9" si="2">AVERAGE(Q5:T5)</f>
        <v>0.21081653358581148</v>
      </c>
      <c r="V5" s="1">
        <f t="shared" ref="V5:V9" si="3">_xlfn.STDEV.P(Q5:T5)</f>
        <v>2.5634331076686025E-2</v>
      </c>
      <c r="X5">
        <v>9.3910714516342295E-2</v>
      </c>
      <c r="Y5">
        <v>8.5564368137240304E-2</v>
      </c>
      <c r="Z5">
        <v>8.1826179316903405E-2</v>
      </c>
      <c r="AA5">
        <v>8.6552481665159803E-2</v>
      </c>
      <c r="AB5" s="1">
        <f t="shared" ref="AB5:AB9" si="4">AVERAGE(X5:AA5)</f>
        <v>8.6963435908911452E-2</v>
      </c>
      <c r="AC5" s="1">
        <f t="shared" ref="AC5:AC9" si="5">_xlfn.STDEV.P(X5:AA5)</f>
        <v>4.381277192828101E-3</v>
      </c>
    </row>
    <row r="6" spans="1:37" x14ac:dyDescent="0.2">
      <c r="A6" t="s">
        <v>71</v>
      </c>
      <c r="B6" t="s">
        <v>67</v>
      </c>
      <c r="C6" t="s">
        <v>68</v>
      </c>
      <c r="D6" t="s">
        <v>40</v>
      </c>
      <c r="E6">
        <v>34</v>
      </c>
      <c r="F6">
        <v>1</v>
      </c>
      <c r="G6">
        <v>0</v>
      </c>
      <c r="J6">
        <v>0.213541785822321</v>
      </c>
      <c r="K6">
        <v>0.210342169116426</v>
      </c>
      <c r="L6">
        <v>0.198318292377761</v>
      </c>
      <c r="M6">
        <v>0.291316984790852</v>
      </c>
      <c r="N6" s="1">
        <f t="shared" si="0"/>
        <v>0.22837980802683999</v>
      </c>
      <c r="O6" s="1">
        <f t="shared" si="1"/>
        <v>3.6777392045075144E-2</v>
      </c>
      <c r="Q6">
        <v>0.74724413611923701</v>
      </c>
      <c r="R6">
        <v>0.62147960757338006</v>
      </c>
      <c r="S6">
        <v>0.717262062375847</v>
      </c>
      <c r="T6">
        <v>0.78618627561074605</v>
      </c>
      <c r="U6" s="1">
        <f t="shared" si="2"/>
        <v>0.7180430204198025</v>
      </c>
      <c r="V6" s="1">
        <f t="shared" si="3"/>
        <v>6.08714033478054E-2</v>
      </c>
      <c r="X6">
        <v>0.25789681378321899</v>
      </c>
      <c r="Y6">
        <v>0.205784433539934</v>
      </c>
      <c r="Z6">
        <v>0.25615256650990398</v>
      </c>
      <c r="AA6">
        <v>0.226229850761625</v>
      </c>
      <c r="AB6" s="1">
        <f t="shared" si="4"/>
        <v>0.23651591614867046</v>
      </c>
      <c r="AC6" s="1">
        <f t="shared" si="5"/>
        <v>2.1754125962366436E-2</v>
      </c>
    </row>
    <row r="7" spans="1:37" x14ac:dyDescent="0.2">
      <c r="A7" t="s">
        <v>72</v>
      </c>
      <c r="B7" t="s">
        <v>67</v>
      </c>
      <c r="C7" t="s">
        <v>68</v>
      </c>
      <c r="D7" t="s">
        <v>40</v>
      </c>
      <c r="E7">
        <v>34</v>
      </c>
      <c r="F7">
        <v>2</v>
      </c>
      <c r="G7">
        <v>0</v>
      </c>
      <c r="J7">
        <v>0.35053989817028602</v>
      </c>
      <c r="K7">
        <v>0.30505642262266403</v>
      </c>
      <c r="L7">
        <v>0.27954519962906499</v>
      </c>
      <c r="M7">
        <v>0.44904577913389498</v>
      </c>
      <c r="N7" s="1">
        <f t="shared" si="0"/>
        <v>0.34604682488897753</v>
      </c>
      <c r="O7" s="1">
        <f t="shared" si="1"/>
        <v>6.4675442640970304E-2</v>
      </c>
      <c r="Q7">
        <v>0.78094803762298004</v>
      </c>
      <c r="R7">
        <v>0.671856071689231</v>
      </c>
      <c r="S7">
        <v>0.74412665919498699</v>
      </c>
      <c r="T7">
        <v>0.83763389349064798</v>
      </c>
      <c r="U7" s="1">
        <f t="shared" si="2"/>
        <v>0.75864116549946148</v>
      </c>
      <c r="V7" s="1">
        <f t="shared" si="3"/>
        <v>6.0165960102739412E-2</v>
      </c>
      <c r="X7">
        <v>0.16928361460013899</v>
      </c>
      <c r="Y7">
        <v>0.15337945158761401</v>
      </c>
      <c r="Z7">
        <v>0.13796592019494</v>
      </c>
      <c r="AA7">
        <v>0.13251318417184099</v>
      </c>
      <c r="AB7" s="1">
        <f t="shared" si="4"/>
        <v>0.1482855426386335</v>
      </c>
      <c r="AC7" s="1">
        <f t="shared" si="5"/>
        <v>1.4336394538607421E-2</v>
      </c>
    </row>
    <row r="8" spans="1:37" s="3" customFormat="1" x14ac:dyDescent="0.2"/>
    <row r="9" spans="1:37" x14ac:dyDescent="0.2">
      <c r="A9" t="s">
        <v>195</v>
      </c>
      <c r="J9">
        <f>SUM(J3:J7)</f>
        <v>0.8942724931405559</v>
      </c>
      <c r="K9">
        <f>SUM(K3:K7)</f>
        <v>0.87032757737788091</v>
      </c>
      <c r="L9">
        <f>SUM(L3:L7)</f>
        <v>0.81411880785022295</v>
      </c>
      <c r="M9">
        <f>SUM(M3:M7)</f>
        <v>1.266400176772108</v>
      </c>
      <c r="N9" s="1">
        <f t="shared" si="0"/>
        <v>0.96127976378519198</v>
      </c>
      <c r="O9" s="1">
        <f t="shared" si="1"/>
        <v>0.17854767423892282</v>
      </c>
      <c r="P9" s="3"/>
      <c r="Q9">
        <f>SUM(Q3:Q7)</f>
        <v>2.007875583314767</v>
      </c>
      <c r="R9">
        <f>SUM(R3:R7)</f>
        <v>1.732373831815307</v>
      </c>
      <c r="S9">
        <f>SUM(S3:S7)</f>
        <v>2.0004978472165669</v>
      </c>
      <c r="T9">
        <f>SUM(T3:T7)</f>
        <v>2.2326098484216881</v>
      </c>
      <c r="U9" s="1">
        <f t="shared" si="2"/>
        <v>1.9933392776920824</v>
      </c>
      <c r="V9" s="1">
        <f t="shared" si="3"/>
        <v>0.17721168080697192</v>
      </c>
      <c r="W9" s="3"/>
      <c r="X9">
        <f>SUM(X3:X7)</f>
        <v>0.66500738350826427</v>
      </c>
      <c r="Y9">
        <f>SUM(Y3:Y7)</f>
        <v>0.56541594780349436</v>
      </c>
      <c r="Z9">
        <f>SUM(Z3:Z7)</f>
        <v>0.6398572174806274</v>
      </c>
      <c r="AA9">
        <f>SUM(AA3:AA7)</f>
        <v>0.60375517997942274</v>
      </c>
      <c r="AB9" s="1">
        <f t="shared" si="4"/>
        <v>0.61850893219295222</v>
      </c>
      <c r="AC9" s="1">
        <f t="shared" si="5"/>
        <v>3.759785052102E-2</v>
      </c>
      <c r="AD9" s="3"/>
      <c r="AE9" s="3"/>
      <c r="AF9" s="3"/>
      <c r="AG9" s="3"/>
      <c r="AH9" s="3"/>
      <c r="AI9" s="3"/>
      <c r="AJ9" s="3"/>
      <c r="AK9" s="3"/>
    </row>
    <row r="10" spans="1:37" s="3" customFormat="1" x14ac:dyDescent="0.2"/>
    <row r="11" spans="1:37" x14ac:dyDescent="0.2">
      <c r="A11" s="1" t="s">
        <v>197</v>
      </c>
    </row>
    <row r="12" spans="1:37" x14ac:dyDescent="0.2">
      <c r="A12" t="s">
        <v>69</v>
      </c>
      <c r="B12" t="s">
        <v>67</v>
      </c>
      <c r="C12" t="s">
        <v>68</v>
      </c>
      <c r="D12" t="s">
        <v>40</v>
      </c>
      <c r="E12">
        <v>32</v>
      </c>
      <c r="F12">
        <v>1</v>
      </c>
      <c r="G12">
        <v>0</v>
      </c>
      <c r="I12" s="4"/>
      <c r="J12" t="s">
        <v>34</v>
      </c>
      <c r="K12" t="s">
        <v>34</v>
      </c>
      <c r="L12" t="s">
        <v>34</v>
      </c>
      <c r="M12" t="s">
        <v>34</v>
      </c>
      <c r="N12" s="1" t="s">
        <v>190</v>
      </c>
      <c r="O12" s="1" t="s">
        <v>191</v>
      </c>
      <c r="Q12" t="s">
        <v>35</v>
      </c>
      <c r="R12" t="s">
        <v>35</v>
      </c>
      <c r="S12" t="s">
        <v>35</v>
      </c>
      <c r="T12" t="s">
        <v>35</v>
      </c>
      <c r="U12" s="1" t="s">
        <v>190</v>
      </c>
      <c r="V12" s="1" t="s">
        <v>191</v>
      </c>
      <c r="X12" t="s">
        <v>36</v>
      </c>
      <c r="Y12" t="s">
        <v>36</v>
      </c>
      <c r="Z12" t="s">
        <v>36</v>
      </c>
      <c r="AA12" t="s">
        <v>36</v>
      </c>
      <c r="AB12" s="1" t="s">
        <v>190</v>
      </c>
      <c r="AC12" s="1" t="s">
        <v>191</v>
      </c>
    </row>
    <row r="13" spans="1:37" x14ac:dyDescent="0.2">
      <c r="A13" t="s">
        <v>70</v>
      </c>
      <c r="B13" t="s">
        <v>67</v>
      </c>
      <c r="C13" t="s">
        <v>68</v>
      </c>
      <c r="D13" t="s">
        <v>40</v>
      </c>
      <c r="E13">
        <v>32</v>
      </c>
      <c r="F13">
        <v>2</v>
      </c>
      <c r="G13">
        <v>0</v>
      </c>
      <c r="I13" s="4"/>
      <c r="J13">
        <f>IF(ISNUMBER(J4),(J4/J$9*100),"")</f>
        <v>12.304198503877691</v>
      </c>
      <c r="K13">
        <f>IF(ISNUMBER(K4),(K4/K$9*100),"")</f>
        <v>14.960777763154006</v>
      </c>
      <c r="L13">
        <f>IF(ISNUMBER(L4),(L4/L$9*100),"")</f>
        <v>15.414380227170996</v>
      </c>
      <c r="M13">
        <f>IF(ISNUMBER(M4),(M4/M$9*100),"")</f>
        <v>16.637855619478039</v>
      </c>
      <c r="N13" s="1">
        <f>AVERAGE(J13:M13)</f>
        <v>14.829303028420183</v>
      </c>
      <c r="O13" s="1">
        <f>_xlfn.STDEV.P(J13:M13)</f>
        <v>1.5816618055749427</v>
      </c>
      <c r="Q13">
        <f>IF(ISNUMBER(Q4),(Q4/Q$9*100),"")</f>
        <v>13.919850194256778</v>
      </c>
      <c r="R13">
        <f>IF(ISNUMBER(R4),(R4/R$9*100),"")</f>
        <v>14.91891807234486</v>
      </c>
      <c r="S13">
        <f>IF(ISNUMBER(S4),(S4/S$9*100),"")</f>
        <v>16.368370700931152</v>
      </c>
      <c r="T13">
        <f>IF(ISNUMBER(T4),(T4/T$9*100),"")</f>
        <v>16.033281567076539</v>
      </c>
      <c r="U13" s="1">
        <f>AVERAGE(Q13:T13)</f>
        <v>15.310105133652332</v>
      </c>
      <c r="V13" s="1">
        <f>_xlfn.STDEV.P(Q13:T13)</f>
        <v>0.96549809401627384</v>
      </c>
      <c r="X13">
        <f>IF(ISNUMBER(X4),(X4/X$9*100),"")</f>
        <v>21.641299657355688</v>
      </c>
      <c r="Y13">
        <f>IF(ISNUMBER(Y4),(Y4/Y$9*100),"")</f>
        <v>21.344939952180127</v>
      </c>
      <c r="Z13">
        <f>IF(ISNUMBER(Z4),(Z4/Z$9*100),"")</f>
        <v>25.617051270323866</v>
      </c>
      <c r="AA13">
        <f>IF(ISNUMBER(AA4),(AA4/AA$9*100),"")</f>
        <v>26.245681798737969</v>
      </c>
      <c r="AB13" s="1">
        <f>AVERAGE(X13:AA13)</f>
        <v>23.712243169649412</v>
      </c>
      <c r="AC13" s="1">
        <f>_xlfn.STDEV.P(X13:AA13)</f>
        <v>2.2326854202005837</v>
      </c>
    </row>
    <row r="14" spans="1:37" x14ac:dyDescent="0.2">
      <c r="A14" t="s">
        <v>71</v>
      </c>
      <c r="B14" t="s">
        <v>67</v>
      </c>
      <c r="C14" t="s">
        <v>68</v>
      </c>
      <c r="D14" t="s">
        <v>40</v>
      </c>
      <c r="E14">
        <v>34</v>
      </c>
      <c r="F14">
        <v>1</v>
      </c>
      <c r="G14">
        <v>0</v>
      </c>
      <c r="I14" s="4"/>
      <c r="J14">
        <f>IF(ISNUMBER(J5),(J5/J$9*100),"")</f>
        <v>24.618642317085786</v>
      </c>
      <c r="K14">
        <f>IF(ISNUMBER(K5),(K5/K$9*100),"")</f>
        <v>25.820302242160714</v>
      </c>
      <c r="L14">
        <f>IF(ISNUMBER(L5),(L5/L$9*100),"")</f>
        <v>25.888598232609212</v>
      </c>
      <c r="M14">
        <f>IF(ISNUMBER(M5),(M5/M$9*100),"")</f>
        <v>24.900152862814107</v>
      </c>
      <c r="N14" s="1">
        <f t="shared" ref="N14:N16" si="6">AVERAGE(J14:M14)</f>
        <v>25.306923913667454</v>
      </c>
      <c r="O14" s="1">
        <f t="shared" ref="O14:O16" si="7">_xlfn.STDEV.P(J14:M14)</f>
        <v>0.55702256809940787</v>
      </c>
      <c r="Q14">
        <f>IF(ISNUMBER(Q5),(Q5/Q$9*100),"")</f>
        <v>9.9702460626362406</v>
      </c>
      <c r="R14">
        <f>IF(ISNUMBER(R5),(R5/R$9*100),"")</f>
        <v>10.424235032931497</v>
      </c>
      <c r="S14">
        <f>IF(ISNUMBER(S5),(S5/S$9*100),"")</f>
        <v>10.580377401739058</v>
      </c>
      <c r="T14">
        <f>IF(ISNUMBER(T5),(T5/T$9*100),"")</f>
        <v>11.234791255887545</v>
      </c>
      <c r="U14" s="1">
        <f t="shared" ref="U14:U16" si="8">AVERAGE(Q14:T14)</f>
        <v>10.552412438298585</v>
      </c>
      <c r="V14" s="1">
        <f t="shared" ref="V14:V16" si="9">_xlfn.STDEV.P(Q14:T14)</f>
        <v>0.45325766018700758</v>
      </c>
      <c r="X14">
        <f>IF(ISNUMBER(X5),(X5/X$9*100),"")</f>
        <v>14.121755163215452</v>
      </c>
      <c r="Y14">
        <f>IF(ISNUMBER(Y5),(Y5/Y$9*100),"")</f>
        <v>15.132995181624679</v>
      </c>
      <c r="Z14">
        <f>IF(ISNUMBER(Z5),(Z5/Z$9*100),"")</f>
        <v>12.788193534658504</v>
      </c>
      <c r="AA14">
        <f>IF(ISNUMBER(AA5),(AA5/AA$9*100),"")</f>
        <v>14.335691772964946</v>
      </c>
      <c r="AB14" s="1">
        <f t="shared" ref="AB14:AB16" si="10">AVERAGE(X14:AA14)</f>
        <v>14.094658913115897</v>
      </c>
      <c r="AC14" s="1">
        <f t="shared" ref="AC14:AC16" si="11">_xlfn.STDEV.P(X14:AA14)</f>
        <v>0.84318222198778447</v>
      </c>
    </row>
    <row r="15" spans="1:37" x14ac:dyDescent="0.2">
      <c r="A15" t="s">
        <v>72</v>
      </c>
      <c r="B15" t="s">
        <v>67</v>
      </c>
      <c r="C15" t="s">
        <v>68</v>
      </c>
      <c r="D15" t="s">
        <v>40</v>
      </c>
      <c r="E15">
        <v>34</v>
      </c>
      <c r="F15">
        <v>2</v>
      </c>
      <c r="G15">
        <v>0</v>
      </c>
      <c r="I15" s="4"/>
      <c r="J15">
        <f>IF(ISNUMBER(J6),(J6/J$9*100),"")</f>
        <v>23.878827478232399</v>
      </c>
      <c r="K15">
        <f>IF(ISNUMBER(K6),(K6/K$9*100),"")</f>
        <v>24.168160883761029</v>
      </c>
      <c r="L15">
        <f>IF(ISNUMBER(L6),(L6/L$9*100),"")</f>
        <v>24.359871122673596</v>
      </c>
      <c r="M15">
        <f>IF(ISNUMBER(M6),(M6/M$9*100),"")</f>
        <v>23.003548967703217</v>
      </c>
      <c r="N15" s="1">
        <f t="shared" si="6"/>
        <v>23.852602113092559</v>
      </c>
      <c r="O15" s="1">
        <f t="shared" si="7"/>
        <v>0.51924902486653124</v>
      </c>
      <c r="Q15">
        <f>IF(ISNUMBER(Q6),(Q6/Q$9*100),"")</f>
        <v>37.215659293272772</v>
      </c>
      <c r="R15">
        <f>IF(ISNUMBER(R6),(R6/R$9*100),"")</f>
        <v>35.874451354540987</v>
      </c>
      <c r="S15">
        <f>IF(ISNUMBER(S6),(S6/S$9*100),"")</f>
        <v>35.854178167390884</v>
      </c>
      <c r="T15">
        <f>IF(ISNUMBER(T6),(T6/T$9*100),"")</f>
        <v>35.21377799916673</v>
      </c>
      <c r="U15" s="1">
        <f t="shared" si="8"/>
        <v>36.039516703592845</v>
      </c>
      <c r="V15" s="1">
        <f t="shared" si="9"/>
        <v>0.72916951762011772</v>
      </c>
      <c r="X15">
        <f>IF(ISNUMBER(X6),(X6/X$9*100),"")</f>
        <v>38.781045170156972</v>
      </c>
      <c r="Y15">
        <f>IF(ISNUMBER(Y6),(Y6/Y$9*100),"")</f>
        <v>36.395229801946208</v>
      </c>
      <c r="Z15">
        <f>IF(ISNUMBER(Z6),(Z6/Z$9*100),"")</f>
        <v>40.032769735485459</v>
      </c>
      <c r="AA15">
        <f>IF(ISNUMBER(AA6),(AA6/AA$9*100),"")</f>
        <v>37.470461250425281</v>
      </c>
      <c r="AB15" s="1">
        <f t="shared" si="10"/>
        <v>38.16987648950348</v>
      </c>
      <c r="AC15" s="1">
        <f t="shared" si="11"/>
        <v>1.3677034532794214</v>
      </c>
    </row>
    <row r="16" spans="1:37" x14ac:dyDescent="0.2">
      <c r="I16" s="4"/>
      <c r="J16">
        <f>IF(ISNUMBER(J7),(J7/J$9*100),"")</f>
        <v>39.198331700804133</v>
      </c>
      <c r="K16">
        <f>IF(ISNUMBER(K7),(K7/K$9*100),"")</f>
        <v>35.050759110924261</v>
      </c>
      <c r="L16">
        <f>IF(ISNUMBER(L7),(L7/L$9*100),"")</f>
        <v>34.337150417546205</v>
      </c>
      <c r="M16">
        <f>IF(ISNUMBER(M7),(M7/M$9*100),"")</f>
        <v>35.458442550004627</v>
      </c>
      <c r="N16" s="1">
        <f t="shared" si="6"/>
        <v>36.01117094481981</v>
      </c>
      <c r="O16" s="1">
        <f t="shared" si="7"/>
        <v>1.8833638774372266</v>
      </c>
      <c r="Q16">
        <f>IF(ISNUMBER(Q7),(Q7/Q$9*100),"")</f>
        <v>38.894244449834211</v>
      </c>
      <c r="R16">
        <f>IF(ISNUMBER(R7),(R7/R$9*100),"")</f>
        <v>38.782395540182655</v>
      </c>
      <c r="S16">
        <f>IF(ISNUMBER(S7),(S7/S$9*100),"")</f>
        <v>37.197073729938907</v>
      </c>
      <c r="T16">
        <f>IF(ISNUMBER(T7),(T7/T$9*100),"")</f>
        <v>37.518149177869184</v>
      </c>
      <c r="U16" s="1">
        <f t="shared" si="8"/>
        <v>38.097965724456238</v>
      </c>
      <c r="V16" s="1">
        <f t="shared" si="9"/>
        <v>0.75004959746446431</v>
      </c>
      <c r="X16">
        <f>IF(ISNUMBER(X7),(X7/X$9*100),"")</f>
        <v>25.455900009271886</v>
      </c>
      <c r="Y16">
        <f>IF(ISNUMBER(Y7),(Y7/Y$9*100),"")</f>
        <v>27.126835064248979</v>
      </c>
      <c r="Z16">
        <f>IF(ISNUMBER(Z7),(Z7/Z$9*100),"")</f>
        <v>21.561985459532167</v>
      </c>
      <c r="AA16">
        <f>IF(ISNUMBER(AA7),(AA7/AA$9*100),"")</f>
        <v>21.948165177871822</v>
      </c>
      <c r="AB16" s="1">
        <f t="shared" si="10"/>
        <v>24.023221427731215</v>
      </c>
      <c r="AC16" s="1">
        <f t="shared" si="11"/>
        <v>2.3477929238979769</v>
      </c>
    </row>
    <row r="17" spans="9:29" x14ac:dyDescent="0.2">
      <c r="I17" t="s">
        <v>193</v>
      </c>
      <c r="J17">
        <f>SUM(J13:J16)</f>
        <v>100.00000000000001</v>
      </c>
      <c r="K17">
        <f>SUM(K13:K16)</f>
        <v>100.00000000000001</v>
      </c>
      <c r="L17">
        <f>SUM(L13:L16)</f>
        <v>100</v>
      </c>
      <c r="M17">
        <f>SUM(M13:M16)</f>
        <v>100</v>
      </c>
      <c r="N17" s="1"/>
      <c r="O17" s="1"/>
      <c r="Q17">
        <f>SUM(Q13:Q16)</f>
        <v>100</v>
      </c>
      <c r="R17">
        <f>SUM(R13:R16)</f>
        <v>100</v>
      </c>
      <c r="S17">
        <f>SUM(S13:S16)</f>
        <v>100</v>
      </c>
      <c r="T17">
        <f>SUM(T13:T16)</f>
        <v>100</v>
      </c>
      <c r="U17" s="1"/>
      <c r="V17" s="1"/>
      <c r="X17">
        <f>SUM(X13:X16)</f>
        <v>100</v>
      </c>
      <c r="Y17">
        <f>SUM(Y13:Y16)</f>
        <v>100</v>
      </c>
      <c r="Z17">
        <f>SUM(Z13:Z16)</f>
        <v>100</v>
      </c>
      <c r="AA17">
        <f>SUM(AA13:AA16)</f>
        <v>100.00000000000003</v>
      </c>
      <c r="AB17" s="1"/>
      <c r="AC17" s="1"/>
    </row>
    <row r="18" spans="9:29" ht="18" customHeight="1" x14ac:dyDescent="0.2"/>
    <row r="19" spans="9:29" s="3" customFormat="1" x14ac:dyDescent="0.2">
      <c r="I19" s="5"/>
    </row>
    <row r="20" spans="9:29" s="3" customFormat="1" x14ac:dyDescent="0.2"/>
    <row r="21" spans="9:29" s="3" customFormat="1" x14ac:dyDescent="0.2"/>
    <row r="22" spans="9:29" s="3" customFormat="1" x14ac:dyDescent="0.2"/>
    <row r="23" spans="9:29" s="3" customFormat="1" x14ac:dyDescent="0.2"/>
    <row r="24" spans="9:29" s="3" customFormat="1" x14ac:dyDescent="0.2"/>
    <row r="25" spans="9:29" s="3" customFormat="1" x14ac:dyDescent="0.2"/>
    <row r="26" spans="9:29" s="3" customFormat="1" x14ac:dyDescent="0.2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91"/>
  <sheetViews>
    <sheetView topLeftCell="A23" zoomScale="50" zoomScaleNormal="100" workbookViewId="0">
      <selection activeCell="A49" sqref="A49:G89"/>
    </sheetView>
  </sheetViews>
  <sheetFormatPr baseColWidth="10" defaultColWidth="8.1640625" defaultRowHeight="16" x14ac:dyDescent="0.2"/>
  <cols>
    <col min="9" max="9" width="9.6640625" bestFit="1" customWidth="1"/>
  </cols>
  <sheetData>
    <row r="1" spans="1:29" x14ac:dyDescent="0.2">
      <c r="A1" s="1" t="s">
        <v>196</v>
      </c>
    </row>
    <row r="3" spans="1:29" x14ac:dyDescent="0.2">
      <c r="A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J3" t="s">
        <v>34</v>
      </c>
      <c r="K3" t="s">
        <v>34</v>
      </c>
      <c r="L3" t="s">
        <v>34</v>
      </c>
      <c r="M3" t="s">
        <v>34</v>
      </c>
      <c r="N3" s="1" t="s">
        <v>190</v>
      </c>
      <c r="O3" s="1" t="s">
        <v>191</v>
      </c>
      <c r="Q3" t="s">
        <v>35</v>
      </c>
      <c r="R3" t="s">
        <v>35</v>
      </c>
      <c r="S3" t="s">
        <v>35</v>
      </c>
      <c r="T3" t="s">
        <v>35</v>
      </c>
      <c r="U3" s="1" t="s">
        <v>190</v>
      </c>
      <c r="V3" s="1" t="s">
        <v>191</v>
      </c>
      <c r="X3" t="s">
        <v>36</v>
      </c>
      <c r="Y3" t="s">
        <v>36</v>
      </c>
      <c r="Z3" t="s">
        <v>36</v>
      </c>
      <c r="AA3" t="s">
        <v>36</v>
      </c>
      <c r="AB3" s="1" t="s">
        <v>190</v>
      </c>
      <c r="AC3" s="1" t="s">
        <v>191</v>
      </c>
    </row>
    <row r="4" spans="1:29" x14ac:dyDescent="0.2">
      <c r="A4" t="s">
        <v>134</v>
      </c>
      <c r="B4" t="s">
        <v>131</v>
      </c>
      <c r="C4" t="s">
        <v>39</v>
      </c>
      <c r="D4" t="s">
        <v>62</v>
      </c>
      <c r="E4">
        <v>36</v>
      </c>
      <c r="F4">
        <v>0</v>
      </c>
      <c r="G4">
        <v>0</v>
      </c>
      <c r="J4" t="s">
        <v>41</v>
      </c>
      <c r="K4">
        <v>0.13855882809280101</v>
      </c>
      <c r="L4" t="s">
        <v>41</v>
      </c>
      <c r="N4" s="1">
        <f>AVERAGE(J4:M4)</f>
        <v>0.13855882809280101</v>
      </c>
      <c r="O4" s="1">
        <f>_xlfn.STDEV.P(J4:M4)</f>
        <v>0</v>
      </c>
      <c r="Q4">
        <v>0.10746956524672401</v>
      </c>
      <c r="S4">
        <v>0.12998507728927799</v>
      </c>
      <c r="T4" t="s">
        <v>41</v>
      </c>
      <c r="U4" s="1">
        <f>AVERAGE(Q4:T4)</f>
        <v>0.11872732126800101</v>
      </c>
      <c r="V4" s="1">
        <f>_xlfn.STDEV.P(Q4:T4)</f>
        <v>1.1257756021276995E-2</v>
      </c>
      <c r="X4">
        <v>0.104032282268922</v>
      </c>
      <c r="Y4">
        <v>8.0835826240311201E-2</v>
      </c>
      <c r="Z4">
        <v>9.0510769753445894E-2</v>
      </c>
      <c r="AA4">
        <v>9.7780620392897005E-2</v>
      </c>
      <c r="AB4" s="1">
        <f>AVERAGE(X4:AA4)</f>
        <v>9.3289874663894018E-2</v>
      </c>
      <c r="AC4" s="1">
        <f>_xlfn.STDEV.P(X4:AA4)</f>
        <v>8.6370258856180368E-3</v>
      </c>
    </row>
    <row r="5" spans="1:29" x14ac:dyDescent="0.2">
      <c r="A5" t="s">
        <v>140</v>
      </c>
      <c r="B5" t="s">
        <v>131</v>
      </c>
      <c r="C5" t="s">
        <v>39</v>
      </c>
      <c r="D5" t="s">
        <v>62</v>
      </c>
      <c r="E5">
        <v>40</v>
      </c>
      <c r="F5">
        <v>0</v>
      </c>
      <c r="G5">
        <v>0</v>
      </c>
      <c r="J5">
        <v>0.112100561535576</v>
      </c>
      <c r="K5">
        <v>5.8845223297442101E-2</v>
      </c>
      <c r="L5">
        <v>1.16024451884128</v>
      </c>
      <c r="N5" s="1">
        <f t="shared" ref="N5:N46" si="0">AVERAGE(J5:M5)</f>
        <v>0.44373010122476603</v>
      </c>
      <c r="O5" s="1">
        <f t="shared" ref="O5:O46" si="1">_xlfn.STDEV.P(J5:M5)</f>
        <v>0.5071184712023834</v>
      </c>
      <c r="Q5">
        <v>5.8130363141817402E-2</v>
      </c>
      <c r="S5" t="s">
        <v>41</v>
      </c>
      <c r="T5" t="s">
        <v>41</v>
      </c>
      <c r="U5" s="1">
        <f t="shared" ref="U5:U46" si="2">AVERAGE(Q5:T5)</f>
        <v>5.8130363141817402E-2</v>
      </c>
      <c r="V5" s="1">
        <f t="shared" ref="V5:V46" si="3">_xlfn.STDEV.P(Q5:T5)</f>
        <v>0</v>
      </c>
      <c r="X5" t="s">
        <v>41</v>
      </c>
      <c r="Y5" t="s">
        <v>41</v>
      </c>
      <c r="Z5" t="s">
        <v>41</v>
      </c>
      <c r="AA5" t="s">
        <v>41</v>
      </c>
      <c r="AB5" s="1" t="e">
        <f t="shared" ref="AB5:AB46" si="4">AVERAGE(X5:AA5)</f>
        <v>#DIV/0!</v>
      </c>
      <c r="AC5" s="1" t="e">
        <f t="shared" ref="AC5:AC46" si="5">_xlfn.STDEV.P(X5:AA5)</f>
        <v>#DIV/0!</v>
      </c>
    </row>
    <row r="6" spans="1:29" x14ac:dyDescent="0.2">
      <c r="A6" t="s">
        <v>141</v>
      </c>
      <c r="B6" t="s">
        <v>131</v>
      </c>
      <c r="C6" t="s">
        <v>39</v>
      </c>
      <c r="D6" t="s">
        <v>62</v>
      </c>
      <c r="E6">
        <v>40</v>
      </c>
      <c r="F6">
        <v>1</v>
      </c>
      <c r="G6">
        <v>0</v>
      </c>
      <c r="J6">
        <v>6.2483577917089701E-2</v>
      </c>
      <c r="K6">
        <v>0.102770933387887</v>
      </c>
      <c r="L6">
        <v>0.66068987181963101</v>
      </c>
      <c r="N6" s="1">
        <f t="shared" si="0"/>
        <v>0.27531479437486922</v>
      </c>
      <c r="O6" s="1">
        <f t="shared" si="1"/>
        <v>0.27299722891069145</v>
      </c>
      <c r="Q6">
        <v>0.107048731163119</v>
      </c>
      <c r="R6">
        <v>1.0498530928748</v>
      </c>
      <c r="S6">
        <v>9.6610514717899304E-2</v>
      </c>
      <c r="T6">
        <v>7.4253138465550303E-2</v>
      </c>
      <c r="U6" s="1">
        <f t="shared" si="2"/>
        <v>0.33194136930534213</v>
      </c>
      <c r="V6" s="1">
        <f t="shared" si="3"/>
        <v>0.41465581418908043</v>
      </c>
      <c r="X6">
        <v>8.8009011282432104E-2</v>
      </c>
      <c r="Y6">
        <v>8.3741369493927797E-2</v>
      </c>
      <c r="Z6">
        <v>0.115607542676108</v>
      </c>
      <c r="AA6">
        <v>0.122266240376066</v>
      </c>
      <c r="AB6" s="1">
        <f t="shared" si="4"/>
        <v>0.10240604095713347</v>
      </c>
      <c r="AC6" s="1">
        <f t="shared" si="5"/>
        <v>1.6765676193338363E-2</v>
      </c>
    </row>
    <row r="7" spans="1:29" x14ac:dyDescent="0.2">
      <c r="A7" t="s">
        <v>142</v>
      </c>
      <c r="B7" t="s">
        <v>131</v>
      </c>
      <c r="C7" t="s">
        <v>39</v>
      </c>
      <c r="D7" t="s">
        <v>62</v>
      </c>
      <c r="E7">
        <v>40</v>
      </c>
      <c r="F7">
        <v>2</v>
      </c>
      <c r="G7">
        <v>0</v>
      </c>
      <c r="J7" t="s">
        <v>41</v>
      </c>
      <c r="K7">
        <v>3.5908264719117698E-2</v>
      </c>
      <c r="L7">
        <v>0.17257075482952799</v>
      </c>
      <c r="N7" s="1">
        <f t="shared" si="0"/>
        <v>0.10423950977432285</v>
      </c>
      <c r="O7" s="1">
        <f t="shared" si="1"/>
        <v>6.8331245055205131E-2</v>
      </c>
      <c r="Q7" t="s">
        <v>41</v>
      </c>
      <c r="R7">
        <v>0.33007327739205</v>
      </c>
      <c r="S7" t="s">
        <v>41</v>
      </c>
      <c r="T7" t="s">
        <v>41</v>
      </c>
      <c r="U7" s="1">
        <f t="shared" si="2"/>
        <v>0.33007327739205</v>
      </c>
      <c r="V7" s="1">
        <f t="shared" si="3"/>
        <v>0</v>
      </c>
      <c r="X7" t="s">
        <v>41</v>
      </c>
      <c r="Y7" t="s">
        <v>41</v>
      </c>
      <c r="Z7" t="s">
        <v>41</v>
      </c>
      <c r="AA7">
        <v>4.1250206023318602E-2</v>
      </c>
      <c r="AB7" s="1">
        <f t="shared" si="4"/>
        <v>4.1250206023318602E-2</v>
      </c>
      <c r="AC7" s="1">
        <f t="shared" si="5"/>
        <v>0</v>
      </c>
    </row>
    <row r="8" spans="1:29" x14ac:dyDescent="0.2">
      <c r="A8" t="s">
        <v>146</v>
      </c>
      <c r="B8" t="s">
        <v>131</v>
      </c>
      <c r="C8" t="s">
        <v>39</v>
      </c>
      <c r="D8" t="s">
        <v>62</v>
      </c>
      <c r="E8">
        <v>42</v>
      </c>
      <c r="F8">
        <v>1</v>
      </c>
      <c r="G8">
        <v>0</v>
      </c>
      <c r="J8">
        <v>0.29042890448091402</v>
      </c>
      <c r="K8">
        <v>0.42214085819246</v>
      </c>
      <c r="L8">
        <v>0.73250343031840404</v>
      </c>
      <c r="N8" s="1">
        <f t="shared" si="0"/>
        <v>0.48169106433059267</v>
      </c>
      <c r="O8" s="1">
        <f t="shared" si="1"/>
        <v>0.18532339641274112</v>
      </c>
      <c r="Q8">
        <v>0.45296594561900699</v>
      </c>
      <c r="R8">
        <v>0.89314405170273303</v>
      </c>
      <c r="S8">
        <v>0.42408038621252703</v>
      </c>
      <c r="T8">
        <v>0.41249252709176698</v>
      </c>
      <c r="U8" s="1">
        <f t="shared" si="2"/>
        <v>0.54567072765650848</v>
      </c>
      <c r="V8" s="1">
        <f t="shared" si="3"/>
        <v>0.20115450018237219</v>
      </c>
      <c r="X8">
        <v>0.39542032079103401</v>
      </c>
      <c r="Y8">
        <v>0.34223538159342898</v>
      </c>
      <c r="Z8">
        <v>0.51192806578147099</v>
      </c>
      <c r="AA8">
        <v>0.584297375314902</v>
      </c>
      <c r="AB8" s="1">
        <f t="shared" si="4"/>
        <v>0.45847028587020899</v>
      </c>
      <c r="AC8" s="1">
        <f t="shared" si="5"/>
        <v>9.5100002286909929E-2</v>
      </c>
    </row>
    <row r="9" spans="1:29" x14ac:dyDescent="0.2">
      <c r="A9" t="s">
        <v>147</v>
      </c>
      <c r="B9" t="s">
        <v>131</v>
      </c>
      <c r="C9" t="s">
        <v>39</v>
      </c>
      <c r="D9" t="s">
        <v>62</v>
      </c>
      <c r="E9">
        <v>42</v>
      </c>
      <c r="F9">
        <v>2</v>
      </c>
      <c r="G9">
        <v>0</v>
      </c>
      <c r="J9">
        <v>0.23381359586384301</v>
      </c>
      <c r="K9">
        <v>0.35175941762995799</v>
      </c>
      <c r="L9">
        <v>0.37602614205708501</v>
      </c>
      <c r="N9" s="1">
        <f t="shared" si="0"/>
        <v>0.32053305185029535</v>
      </c>
      <c r="O9" s="1">
        <f t="shared" si="1"/>
        <v>6.2115035826253835E-2</v>
      </c>
      <c r="Q9" t="s">
        <v>41</v>
      </c>
      <c r="R9">
        <v>0.41973122170684701</v>
      </c>
      <c r="S9">
        <v>0.35103684008195202</v>
      </c>
      <c r="T9">
        <v>0.321402895922764</v>
      </c>
      <c r="U9" s="1">
        <f t="shared" si="2"/>
        <v>0.36405698590385432</v>
      </c>
      <c r="V9" s="1">
        <f t="shared" si="3"/>
        <v>4.1184609267645202E-2</v>
      </c>
      <c r="X9">
        <v>0.27233528220824399</v>
      </c>
      <c r="Y9">
        <v>0.26146449542001399</v>
      </c>
      <c r="Z9">
        <v>0.35350476760084498</v>
      </c>
      <c r="AA9">
        <v>0.44698248076628599</v>
      </c>
      <c r="AB9" s="1">
        <f t="shared" si="4"/>
        <v>0.33357175649884718</v>
      </c>
      <c r="AC9" s="1">
        <f t="shared" si="5"/>
        <v>7.4512885117763744E-2</v>
      </c>
    </row>
    <row r="10" spans="1:29" x14ac:dyDescent="0.2">
      <c r="A10" t="s">
        <v>151</v>
      </c>
      <c r="B10" t="s">
        <v>131</v>
      </c>
      <c r="C10" t="s">
        <v>39</v>
      </c>
      <c r="D10" t="s">
        <v>62</v>
      </c>
      <c r="E10">
        <v>44</v>
      </c>
      <c r="F10">
        <v>1</v>
      </c>
      <c r="G10">
        <v>0</v>
      </c>
      <c r="J10">
        <v>0.41200969486718297</v>
      </c>
      <c r="K10">
        <v>0.52960335721505702</v>
      </c>
      <c r="L10">
        <v>0.83881767038701405</v>
      </c>
      <c r="N10" s="1">
        <f t="shared" si="0"/>
        <v>0.59347690748975135</v>
      </c>
      <c r="O10" s="1">
        <f t="shared" si="1"/>
        <v>0.18000210148838919</v>
      </c>
      <c r="Q10" t="s">
        <v>41</v>
      </c>
      <c r="R10" t="s">
        <v>41</v>
      </c>
      <c r="S10" t="s">
        <v>41</v>
      </c>
      <c r="T10" t="s">
        <v>41</v>
      </c>
      <c r="U10" s="1" t="e">
        <f t="shared" si="2"/>
        <v>#DIV/0!</v>
      </c>
      <c r="V10" s="1" t="e">
        <f t="shared" si="3"/>
        <v>#DIV/0!</v>
      </c>
      <c r="X10" t="s">
        <v>41</v>
      </c>
      <c r="Y10" t="s">
        <v>41</v>
      </c>
      <c r="Z10">
        <v>0.63299225625462596</v>
      </c>
      <c r="AA10">
        <v>0.70102178162198903</v>
      </c>
      <c r="AB10" s="1">
        <f t="shared" si="4"/>
        <v>0.66700701893830749</v>
      </c>
      <c r="AC10" s="1">
        <f t="shared" si="5"/>
        <v>3.4014762683681532E-2</v>
      </c>
    </row>
    <row r="11" spans="1:29" x14ac:dyDescent="0.2">
      <c r="A11" t="s">
        <v>152</v>
      </c>
      <c r="B11" t="s">
        <v>131</v>
      </c>
      <c r="C11" t="s">
        <v>39</v>
      </c>
      <c r="D11" t="s">
        <v>62</v>
      </c>
      <c r="E11">
        <v>44</v>
      </c>
      <c r="F11">
        <v>2</v>
      </c>
      <c r="G11">
        <v>0</v>
      </c>
      <c r="J11" t="s">
        <v>41</v>
      </c>
      <c r="K11">
        <v>0.55813046147435796</v>
      </c>
      <c r="L11">
        <v>0.58653233830479701</v>
      </c>
      <c r="N11" s="1">
        <f t="shared" si="0"/>
        <v>0.57233139988957749</v>
      </c>
      <c r="O11" s="1">
        <f t="shared" si="1"/>
        <v>1.4200938415219522E-2</v>
      </c>
      <c r="Q11">
        <v>0.56300184389936503</v>
      </c>
      <c r="R11">
        <v>0.60736128922538801</v>
      </c>
      <c r="S11">
        <v>0.59192213953230899</v>
      </c>
      <c r="T11" t="s">
        <v>41</v>
      </c>
      <c r="U11" s="1">
        <f t="shared" si="2"/>
        <v>0.58742842421902075</v>
      </c>
      <c r="V11" s="1">
        <f t="shared" si="3"/>
        <v>1.8386321100132511E-2</v>
      </c>
      <c r="X11">
        <v>0.47060226462105897</v>
      </c>
      <c r="Y11">
        <v>0.51221261084909497</v>
      </c>
      <c r="Z11">
        <v>0.58574318609487597</v>
      </c>
      <c r="AA11">
        <v>0.67800300460708196</v>
      </c>
      <c r="AB11" s="1">
        <f t="shared" si="4"/>
        <v>0.56164026654302801</v>
      </c>
      <c r="AC11" s="1">
        <f t="shared" si="5"/>
        <v>7.8822979647481015E-2</v>
      </c>
    </row>
    <row r="12" spans="1:29" x14ac:dyDescent="0.2">
      <c r="A12" t="s">
        <v>156</v>
      </c>
      <c r="B12" t="s">
        <v>131</v>
      </c>
      <c r="C12" t="s">
        <v>39</v>
      </c>
      <c r="D12" t="s">
        <v>62</v>
      </c>
      <c r="E12">
        <v>46</v>
      </c>
      <c r="F12">
        <v>1</v>
      </c>
      <c r="G12">
        <v>0</v>
      </c>
      <c r="J12">
        <v>0.29480718213832102</v>
      </c>
      <c r="K12">
        <v>0.43422744379869399</v>
      </c>
      <c r="L12">
        <v>0.68774551152423302</v>
      </c>
      <c r="N12" s="1">
        <f t="shared" si="0"/>
        <v>0.47226004582041603</v>
      </c>
      <c r="O12" s="1">
        <f t="shared" si="1"/>
        <v>0.16265503740033152</v>
      </c>
      <c r="Q12">
        <v>0.47800261478163297</v>
      </c>
      <c r="R12">
        <v>0.81109924082700402</v>
      </c>
      <c r="S12">
        <v>0.39995872079818701</v>
      </c>
      <c r="T12">
        <v>0.36980112816504301</v>
      </c>
      <c r="U12" s="1">
        <f t="shared" si="2"/>
        <v>0.51471542614296673</v>
      </c>
      <c r="V12" s="1">
        <f t="shared" si="3"/>
        <v>0.17561353258272691</v>
      </c>
      <c r="X12">
        <v>0.371181937865395</v>
      </c>
      <c r="Y12">
        <v>0.36362060771288401</v>
      </c>
      <c r="Z12">
        <v>0.439288385853562</v>
      </c>
      <c r="AA12">
        <v>0.45738897251687</v>
      </c>
      <c r="AB12" s="1">
        <f t="shared" si="4"/>
        <v>0.40786997598717778</v>
      </c>
      <c r="AC12" s="1">
        <f t="shared" si="5"/>
        <v>4.1058696489717883E-2</v>
      </c>
    </row>
    <row r="13" spans="1:29" x14ac:dyDescent="0.2">
      <c r="A13" t="s">
        <v>157</v>
      </c>
      <c r="B13" t="s">
        <v>131</v>
      </c>
      <c r="C13" t="s">
        <v>39</v>
      </c>
      <c r="D13" t="s">
        <v>62</v>
      </c>
      <c r="E13">
        <v>46</v>
      </c>
      <c r="F13">
        <v>2</v>
      </c>
      <c r="G13">
        <v>0</v>
      </c>
      <c r="J13">
        <v>0.52960417146912397</v>
      </c>
      <c r="K13">
        <v>0.64208881612969404</v>
      </c>
      <c r="L13">
        <v>0.65611027715667802</v>
      </c>
      <c r="N13" s="1">
        <f t="shared" si="0"/>
        <v>0.60926775491849872</v>
      </c>
      <c r="O13" s="1">
        <f t="shared" si="1"/>
        <v>5.6620757314665808E-2</v>
      </c>
      <c r="Q13">
        <v>0.61594629184421701</v>
      </c>
      <c r="R13">
        <v>0.65349002828800695</v>
      </c>
      <c r="S13">
        <v>0.65031523258210799</v>
      </c>
      <c r="T13">
        <v>0.61856807657826296</v>
      </c>
      <c r="U13" s="1">
        <f t="shared" si="2"/>
        <v>0.63457990732314873</v>
      </c>
      <c r="V13" s="1">
        <f t="shared" si="3"/>
        <v>1.7383781849257981E-2</v>
      </c>
      <c r="X13">
        <v>0.56124088010183104</v>
      </c>
      <c r="Y13">
        <v>0.64871514702996003</v>
      </c>
      <c r="Z13">
        <v>0.64274045035362704</v>
      </c>
      <c r="AA13">
        <v>0.73320032167691895</v>
      </c>
      <c r="AB13" s="1">
        <f t="shared" si="4"/>
        <v>0.64647419979058429</v>
      </c>
      <c r="AC13" s="1">
        <f t="shared" si="5"/>
        <v>6.0838108394320231E-2</v>
      </c>
    </row>
    <row r="14" spans="1:29" x14ac:dyDescent="0.2">
      <c r="A14" t="s">
        <v>158</v>
      </c>
      <c r="B14" t="s">
        <v>131</v>
      </c>
      <c r="C14" t="s">
        <v>39</v>
      </c>
      <c r="D14" t="s">
        <v>62</v>
      </c>
      <c r="E14">
        <v>46</v>
      </c>
      <c r="F14">
        <v>3</v>
      </c>
      <c r="G14">
        <v>0</v>
      </c>
      <c r="J14">
        <v>0.100459979577232</v>
      </c>
      <c r="K14">
        <v>0.13688538042020401</v>
      </c>
      <c r="L14">
        <v>0.14208715542202299</v>
      </c>
      <c r="N14" s="1">
        <f t="shared" si="0"/>
        <v>0.12647750513981967</v>
      </c>
      <c r="O14" s="1">
        <f t="shared" si="1"/>
        <v>1.8519329417166976E-2</v>
      </c>
      <c r="Q14">
        <v>0.12581910153989201</v>
      </c>
      <c r="R14">
        <v>0.13916977159717001</v>
      </c>
      <c r="S14">
        <v>0.140547050021259</v>
      </c>
      <c r="T14">
        <v>0.10457225450740899</v>
      </c>
      <c r="U14" s="1">
        <f t="shared" si="2"/>
        <v>0.12752704441643251</v>
      </c>
      <c r="V14" s="1">
        <f t="shared" si="3"/>
        <v>1.4447431352940632E-2</v>
      </c>
      <c r="X14">
        <v>0.10370358524269301</v>
      </c>
      <c r="Y14">
        <v>0.100810463444472</v>
      </c>
      <c r="Z14">
        <v>0.109810230765333</v>
      </c>
      <c r="AA14">
        <v>0.14309320445419901</v>
      </c>
      <c r="AB14" s="1">
        <f t="shared" si="4"/>
        <v>0.11435437097667425</v>
      </c>
      <c r="AC14" s="1">
        <f t="shared" si="5"/>
        <v>1.6907442354635246E-2</v>
      </c>
    </row>
    <row r="15" spans="1:29" x14ac:dyDescent="0.2">
      <c r="A15" t="s">
        <v>159</v>
      </c>
      <c r="B15" t="s">
        <v>131</v>
      </c>
      <c r="C15" t="s">
        <v>39</v>
      </c>
      <c r="D15" t="s">
        <v>62</v>
      </c>
      <c r="E15">
        <v>47</v>
      </c>
      <c r="F15">
        <v>1</v>
      </c>
      <c r="G15">
        <v>0</v>
      </c>
      <c r="J15" t="s">
        <v>41</v>
      </c>
      <c r="K15">
        <v>0.10022617821152301</v>
      </c>
      <c r="L15">
        <v>0.17157515607066301</v>
      </c>
      <c r="N15" s="1">
        <f t="shared" si="0"/>
        <v>0.135900667141093</v>
      </c>
      <c r="O15" s="1">
        <f t="shared" si="1"/>
        <v>3.5674488929570022E-2</v>
      </c>
      <c r="Q15">
        <v>0.19805336203961599</v>
      </c>
      <c r="R15">
        <v>0.16003728601320999</v>
      </c>
      <c r="S15">
        <v>6.0445856709827203E-2</v>
      </c>
      <c r="T15" t="s">
        <v>41</v>
      </c>
      <c r="U15" s="1">
        <f t="shared" si="2"/>
        <v>0.13951216825421772</v>
      </c>
      <c r="V15" s="1">
        <f t="shared" si="3"/>
        <v>5.802250554763113E-2</v>
      </c>
      <c r="X15" t="s">
        <v>41</v>
      </c>
      <c r="Y15">
        <v>3.5471382654071897E-2</v>
      </c>
      <c r="Z15">
        <v>4.72726465500121E-2</v>
      </c>
      <c r="AA15" t="s">
        <v>41</v>
      </c>
      <c r="AB15" s="1">
        <f t="shared" si="4"/>
        <v>4.1372014602041998E-2</v>
      </c>
      <c r="AC15" s="1">
        <f t="shared" si="5"/>
        <v>5.9006319479701017E-3</v>
      </c>
    </row>
    <row r="16" spans="1:29" x14ac:dyDescent="0.2">
      <c r="A16" t="s">
        <v>160</v>
      </c>
      <c r="B16" t="s">
        <v>131</v>
      </c>
      <c r="C16" t="s">
        <v>39</v>
      </c>
      <c r="D16" t="s">
        <v>62</v>
      </c>
      <c r="E16">
        <v>47</v>
      </c>
      <c r="F16">
        <v>2</v>
      </c>
      <c r="G16">
        <v>0</v>
      </c>
      <c r="J16">
        <v>4.84005485063108E-2</v>
      </c>
      <c r="K16">
        <v>8.8172898841251596E-2</v>
      </c>
      <c r="L16">
        <v>0.10560727236567601</v>
      </c>
      <c r="N16" s="1">
        <f t="shared" ref="N16:N42" si="6">AVERAGE(J16:M16)</f>
        <v>8.0726906571079463E-2</v>
      </c>
      <c r="O16" s="1">
        <f t="shared" ref="O16:O42" si="7">_xlfn.STDEV.P(J16:M16)</f>
        <v>2.3940682451230891E-2</v>
      </c>
      <c r="Q16">
        <v>0.12110005271069001</v>
      </c>
      <c r="R16">
        <v>9.0263246239297296E-2</v>
      </c>
      <c r="S16">
        <v>9.7951494716122203E-2</v>
      </c>
      <c r="T16" t="s">
        <v>41</v>
      </c>
      <c r="U16" s="1">
        <f t="shared" ref="U16:U44" si="8">AVERAGE(Q16:T16)</f>
        <v>0.1031049312220365</v>
      </c>
      <c r="V16" s="1">
        <f t="shared" ref="V16:V44" si="9">_xlfn.STDEV.P(Q16:T16)</f>
        <v>1.3105866096368299E-2</v>
      </c>
      <c r="X16">
        <v>4.3475303615577297E-2</v>
      </c>
      <c r="Y16">
        <v>6.6309758014973505E-2</v>
      </c>
      <c r="Z16">
        <v>4.8416961760198697E-2</v>
      </c>
      <c r="AA16">
        <v>4.9838254401663902E-2</v>
      </c>
      <c r="AB16" s="1">
        <f t="shared" ref="AB16:AB38" si="10">AVERAGE(X16:AA16)</f>
        <v>5.2010069448103345E-2</v>
      </c>
      <c r="AC16" s="1">
        <f t="shared" ref="AC16:AC38" si="11">_xlfn.STDEV.P(X16:AA16)</f>
        <v>8.587061842946539E-3</v>
      </c>
    </row>
    <row r="17" spans="1:29" x14ac:dyDescent="0.2">
      <c r="A17" t="s">
        <v>162</v>
      </c>
      <c r="B17" t="s">
        <v>131</v>
      </c>
      <c r="C17" t="s">
        <v>39</v>
      </c>
      <c r="D17" t="s">
        <v>62</v>
      </c>
      <c r="E17">
        <v>48</v>
      </c>
      <c r="F17">
        <v>1</v>
      </c>
      <c r="G17">
        <v>0</v>
      </c>
      <c r="J17" t="s">
        <v>41</v>
      </c>
      <c r="K17">
        <v>0.48972938700612001</v>
      </c>
      <c r="L17">
        <v>0.81242493312362096</v>
      </c>
      <c r="N17" s="1">
        <f t="shared" si="6"/>
        <v>0.65107716006487049</v>
      </c>
      <c r="O17" s="1">
        <f t="shared" si="7"/>
        <v>0.16134777305875062</v>
      </c>
      <c r="Q17">
        <v>0.64389139717577404</v>
      </c>
      <c r="R17">
        <v>0.99766310667987401</v>
      </c>
      <c r="S17" t="s">
        <v>41</v>
      </c>
      <c r="T17" t="s">
        <v>41</v>
      </c>
      <c r="U17" s="1">
        <f t="shared" si="8"/>
        <v>0.82077725192782403</v>
      </c>
      <c r="V17" s="1">
        <f t="shared" si="9"/>
        <v>0.17688585475205013</v>
      </c>
      <c r="X17" t="s">
        <v>41</v>
      </c>
      <c r="Y17" t="s">
        <v>41</v>
      </c>
      <c r="Z17">
        <v>0.49990692785443303</v>
      </c>
      <c r="AA17">
        <v>0.53706029611145301</v>
      </c>
      <c r="AB17" s="1">
        <f t="shared" si="10"/>
        <v>0.51848361198294302</v>
      </c>
      <c r="AC17" s="1">
        <f t="shared" si="11"/>
        <v>1.857668412850999E-2</v>
      </c>
    </row>
    <row r="18" spans="1:29" x14ac:dyDescent="0.2">
      <c r="A18" t="s">
        <v>163</v>
      </c>
      <c r="B18" t="s">
        <v>131</v>
      </c>
      <c r="C18" t="s">
        <v>39</v>
      </c>
      <c r="D18" t="s">
        <v>62</v>
      </c>
      <c r="E18">
        <v>48</v>
      </c>
      <c r="F18">
        <v>2</v>
      </c>
      <c r="G18">
        <v>0</v>
      </c>
      <c r="J18">
        <v>1.7160466220618</v>
      </c>
      <c r="K18">
        <v>2.0149532839691502</v>
      </c>
      <c r="L18">
        <v>1.8673928566248601</v>
      </c>
      <c r="N18" s="1">
        <f t="shared" si="6"/>
        <v>1.8661309208852703</v>
      </c>
      <c r="O18" s="1">
        <f t="shared" si="7"/>
        <v>0.12203139621836909</v>
      </c>
      <c r="Q18">
        <v>1.84958271577579</v>
      </c>
      <c r="R18">
        <v>1.7335268404531401</v>
      </c>
      <c r="S18">
        <v>1.9829819837054901</v>
      </c>
      <c r="T18" t="s">
        <v>41</v>
      </c>
      <c r="U18" s="1">
        <f t="shared" si="8"/>
        <v>1.8553638466448066</v>
      </c>
      <c r="V18" s="1">
        <f t="shared" si="9"/>
        <v>0.10192164712613355</v>
      </c>
      <c r="X18">
        <v>1.72540861067994</v>
      </c>
      <c r="Y18">
        <v>1.8845155698018901</v>
      </c>
      <c r="Z18">
        <v>1.8397318576323201</v>
      </c>
      <c r="AA18">
        <v>2.1959556302415102</v>
      </c>
      <c r="AB18" s="1">
        <f t="shared" si="10"/>
        <v>1.9114029170889151</v>
      </c>
      <c r="AC18" s="1">
        <f t="shared" si="11"/>
        <v>0.17422958903901961</v>
      </c>
    </row>
    <row r="19" spans="1:29" x14ac:dyDescent="0.2">
      <c r="A19" t="s">
        <v>164</v>
      </c>
      <c r="B19" t="s">
        <v>131</v>
      </c>
      <c r="C19" t="s">
        <v>39</v>
      </c>
      <c r="D19" t="s">
        <v>62</v>
      </c>
      <c r="E19">
        <v>48</v>
      </c>
      <c r="F19">
        <v>3</v>
      </c>
      <c r="G19">
        <v>0</v>
      </c>
      <c r="J19">
        <v>2.2283856673109299</v>
      </c>
      <c r="K19">
        <v>2.5149839282331898</v>
      </c>
      <c r="L19">
        <v>2.2214791754377599</v>
      </c>
      <c r="N19" s="1">
        <f t="shared" si="6"/>
        <v>2.32161625699396</v>
      </c>
      <c r="O19" s="1">
        <f t="shared" si="7"/>
        <v>0.13676065983525312</v>
      </c>
      <c r="Q19">
        <v>2.3482402269901699</v>
      </c>
      <c r="R19">
        <v>2.1560729935930301</v>
      </c>
      <c r="S19">
        <v>2.41772756284296</v>
      </c>
      <c r="T19">
        <v>2.1646779174386599</v>
      </c>
      <c r="U19" s="1">
        <f t="shared" si="8"/>
        <v>2.271679675216205</v>
      </c>
      <c r="V19" s="1">
        <f t="shared" si="9"/>
        <v>0.11402388408966976</v>
      </c>
      <c r="X19">
        <v>1.7275999241881299</v>
      </c>
      <c r="Y19">
        <v>1.87381065029223</v>
      </c>
      <c r="Z19">
        <v>1.6614955872992501</v>
      </c>
      <c r="AA19">
        <v>2.14938828592667</v>
      </c>
      <c r="AB19" s="1">
        <f t="shared" si="10"/>
        <v>1.8530736119265698</v>
      </c>
      <c r="AC19" s="1">
        <f t="shared" si="11"/>
        <v>0.18753546106187383</v>
      </c>
    </row>
    <row r="20" spans="1:29" x14ac:dyDescent="0.2">
      <c r="A20" t="s">
        <v>165</v>
      </c>
      <c r="B20" t="s">
        <v>131</v>
      </c>
      <c r="C20" t="s">
        <v>39</v>
      </c>
      <c r="D20" t="s">
        <v>62</v>
      </c>
      <c r="E20">
        <v>49</v>
      </c>
      <c r="F20">
        <v>1</v>
      </c>
      <c r="G20">
        <v>0</v>
      </c>
      <c r="J20" t="s">
        <v>41</v>
      </c>
      <c r="K20">
        <v>7.8032877003413104E-2</v>
      </c>
      <c r="L20">
        <v>0.16614061072747799</v>
      </c>
      <c r="N20" s="1">
        <f t="shared" si="6"/>
        <v>0.12208674386544555</v>
      </c>
      <c r="O20" s="1">
        <f t="shared" si="7"/>
        <v>4.4053866862032436E-2</v>
      </c>
      <c r="Q20">
        <v>0.18153513112283701</v>
      </c>
      <c r="R20">
        <v>0.15882594588794</v>
      </c>
      <c r="S20">
        <v>6.7119176237142197E-2</v>
      </c>
      <c r="T20">
        <v>8.8954917869579403E-2</v>
      </c>
      <c r="U20" s="1">
        <f t="shared" si="8"/>
        <v>0.12410879277937464</v>
      </c>
      <c r="V20" s="1">
        <f t="shared" si="9"/>
        <v>4.7399041051232299E-2</v>
      </c>
      <c r="X20" t="s">
        <v>41</v>
      </c>
      <c r="Y20">
        <v>4.5455692480778E-2</v>
      </c>
      <c r="Z20" t="s">
        <v>41</v>
      </c>
      <c r="AA20" t="s">
        <v>41</v>
      </c>
      <c r="AB20" s="1">
        <f t="shared" si="10"/>
        <v>4.5455692480778E-2</v>
      </c>
      <c r="AC20" s="1">
        <f t="shared" si="11"/>
        <v>0</v>
      </c>
    </row>
    <row r="21" spans="1:29" x14ac:dyDescent="0.2">
      <c r="A21" t="s">
        <v>166</v>
      </c>
      <c r="B21" t="s">
        <v>131</v>
      </c>
      <c r="C21" t="s">
        <v>39</v>
      </c>
      <c r="D21" t="s">
        <v>62</v>
      </c>
      <c r="E21">
        <v>49</v>
      </c>
      <c r="F21">
        <v>2</v>
      </c>
      <c r="G21">
        <v>0</v>
      </c>
      <c r="J21">
        <v>0.100465313327224</v>
      </c>
      <c r="K21">
        <v>0.15587640889252699</v>
      </c>
      <c r="L21">
        <v>0.13918140219334699</v>
      </c>
      <c r="N21" s="1">
        <f t="shared" si="6"/>
        <v>0.13184104147103268</v>
      </c>
      <c r="O21" s="1">
        <f t="shared" si="7"/>
        <v>2.3209309189591083E-2</v>
      </c>
      <c r="Q21">
        <v>0.20021479305338399</v>
      </c>
      <c r="R21">
        <v>0.13503702528685299</v>
      </c>
      <c r="S21">
        <v>0.12860286506895199</v>
      </c>
      <c r="T21">
        <v>0.13047169752629001</v>
      </c>
      <c r="U21" s="1">
        <f t="shared" si="8"/>
        <v>0.14858159523386977</v>
      </c>
      <c r="V21" s="1">
        <f t="shared" si="9"/>
        <v>2.9902176116882766E-2</v>
      </c>
      <c r="X21">
        <v>9.34254964294568E-2</v>
      </c>
      <c r="Y21">
        <v>0.11656402024286899</v>
      </c>
      <c r="Z21">
        <v>9.72228332059141E-2</v>
      </c>
      <c r="AA21">
        <v>9.0750368562602296E-2</v>
      </c>
      <c r="AB21" s="1">
        <f t="shared" si="10"/>
        <v>9.9490679610210547E-2</v>
      </c>
      <c r="AC21" s="1">
        <f t="shared" si="11"/>
        <v>1.0122025141952967E-2</v>
      </c>
    </row>
    <row r="22" spans="1:29" x14ac:dyDescent="0.2">
      <c r="A22" t="s">
        <v>167</v>
      </c>
      <c r="B22" t="s">
        <v>131</v>
      </c>
      <c r="C22" t="s">
        <v>39</v>
      </c>
      <c r="D22" t="s">
        <v>62</v>
      </c>
      <c r="E22">
        <v>49</v>
      </c>
      <c r="F22">
        <v>3</v>
      </c>
      <c r="G22">
        <v>0</v>
      </c>
      <c r="J22">
        <v>0.115831961485359</v>
      </c>
      <c r="K22">
        <v>0.124257300280962</v>
      </c>
      <c r="L22">
        <v>0.10225963738547</v>
      </c>
      <c r="N22" s="1">
        <f t="shared" si="6"/>
        <v>0.11411629971726367</v>
      </c>
      <c r="O22" s="1">
        <f t="shared" si="7"/>
        <v>9.0620790363949936E-3</v>
      </c>
      <c r="Q22">
        <v>0.107999382232996</v>
      </c>
      <c r="R22">
        <v>0.108086598809278</v>
      </c>
      <c r="S22">
        <v>7.8005572046392399E-2</v>
      </c>
      <c r="T22" t="s">
        <v>41</v>
      </c>
      <c r="U22" s="1">
        <f t="shared" si="8"/>
        <v>9.8030517696222133E-2</v>
      </c>
      <c r="V22" s="1">
        <f t="shared" si="9"/>
        <v>1.4159819629071754E-2</v>
      </c>
      <c r="X22">
        <v>9.69738700176421E-2</v>
      </c>
      <c r="Y22">
        <v>8.9708457412937398E-2</v>
      </c>
      <c r="Z22" t="s">
        <v>41</v>
      </c>
      <c r="AA22">
        <v>7.8238821199435094E-2</v>
      </c>
      <c r="AB22" s="1">
        <f t="shared" si="10"/>
        <v>8.8307049543338192E-2</v>
      </c>
      <c r="AC22" s="1">
        <f t="shared" si="11"/>
        <v>7.712477836505415E-3</v>
      </c>
    </row>
    <row r="23" spans="1:29" x14ac:dyDescent="0.2">
      <c r="A23" t="s">
        <v>168</v>
      </c>
      <c r="B23" t="s">
        <v>131</v>
      </c>
      <c r="C23" t="s">
        <v>39</v>
      </c>
      <c r="D23" t="s">
        <v>62</v>
      </c>
      <c r="E23">
        <v>50</v>
      </c>
      <c r="F23">
        <v>1</v>
      </c>
      <c r="G23">
        <v>0</v>
      </c>
      <c r="J23" t="s">
        <v>41</v>
      </c>
      <c r="K23">
        <v>0.44910582495148499</v>
      </c>
      <c r="L23">
        <v>0.81579933769046398</v>
      </c>
      <c r="N23" s="1">
        <f t="shared" si="6"/>
        <v>0.63245258132097448</v>
      </c>
      <c r="O23" s="1">
        <f t="shared" si="7"/>
        <v>0.18334675636948944</v>
      </c>
      <c r="Q23" t="s">
        <v>41</v>
      </c>
      <c r="R23">
        <v>1.08995290733334</v>
      </c>
      <c r="S23" t="s">
        <v>41</v>
      </c>
      <c r="T23" t="s">
        <v>41</v>
      </c>
      <c r="U23" s="1">
        <f t="shared" si="8"/>
        <v>1.08995290733334</v>
      </c>
      <c r="V23" s="1">
        <f t="shared" si="9"/>
        <v>0</v>
      </c>
      <c r="X23" t="s">
        <v>41</v>
      </c>
      <c r="Y23" t="s">
        <v>41</v>
      </c>
      <c r="Z23">
        <v>0.44269445346918901</v>
      </c>
      <c r="AA23">
        <v>0.46694410682882298</v>
      </c>
      <c r="AB23" s="1">
        <f t="shared" si="10"/>
        <v>0.45481928014900597</v>
      </c>
      <c r="AC23" s="1">
        <f t="shared" si="11"/>
        <v>1.2124826679816986E-2</v>
      </c>
    </row>
    <row r="24" spans="1:29" x14ac:dyDescent="0.2">
      <c r="A24" t="s">
        <v>169</v>
      </c>
      <c r="B24" t="s">
        <v>131</v>
      </c>
      <c r="C24" t="s">
        <v>39</v>
      </c>
      <c r="D24" t="s">
        <v>62</v>
      </c>
      <c r="E24">
        <v>50</v>
      </c>
      <c r="F24">
        <v>2</v>
      </c>
      <c r="G24">
        <v>0</v>
      </c>
      <c r="J24">
        <v>3.0133513268885399</v>
      </c>
      <c r="K24">
        <v>3.2065687751415002</v>
      </c>
      <c r="L24">
        <v>2.76027493969098</v>
      </c>
      <c r="N24" s="1">
        <f t="shared" si="6"/>
        <v>2.99339834724034</v>
      </c>
      <c r="O24" s="1">
        <f t="shared" si="7"/>
        <v>0.18274415255198564</v>
      </c>
      <c r="Q24">
        <v>3.0625799477374498</v>
      </c>
      <c r="R24">
        <v>2.8156279503946902</v>
      </c>
      <c r="S24">
        <v>3.3218438678215501</v>
      </c>
      <c r="T24">
        <v>3.0810968979717201</v>
      </c>
      <c r="U24" s="1">
        <f t="shared" si="8"/>
        <v>3.0702871659813527</v>
      </c>
      <c r="V24" s="1">
        <f t="shared" si="9"/>
        <v>0.17910076901195524</v>
      </c>
      <c r="X24">
        <v>2.89625607833909</v>
      </c>
      <c r="Y24">
        <v>2.96560045317998</v>
      </c>
      <c r="Z24">
        <v>2.6656329282661102</v>
      </c>
      <c r="AA24">
        <v>3.1336173501745499</v>
      </c>
      <c r="AB24" s="1">
        <f t="shared" si="10"/>
        <v>2.9152767024899324</v>
      </c>
      <c r="AC24" s="1">
        <f t="shared" si="11"/>
        <v>0.16799472943120466</v>
      </c>
    </row>
    <row r="25" spans="1:29" x14ac:dyDescent="0.2">
      <c r="A25" t="s">
        <v>170</v>
      </c>
      <c r="B25" t="s">
        <v>131</v>
      </c>
      <c r="C25" t="s">
        <v>39</v>
      </c>
      <c r="D25" t="s">
        <v>62</v>
      </c>
      <c r="E25">
        <v>50</v>
      </c>
      <c r="F25">
        <v>3</v>
      </c>
      <c r="G25">
        <v>0</v>
      </c>
      <c r="J25">
        <v>6.3345902506517104</v>
      </c>
      <c r="K25">
        <v>6.3272544660161802</v>
      </c>
      <c r="L25">
        <v>5.2549685070526904</v>
      </c>
      <c r="N25" s="1">
        <f t="shared" si="6"/>
        <v>5.972271074573527</v>
      </c>
      <c r="O25" s="1">
        <f t="shared" si="7"/>
        <v>0.50721835105014557</v>
      </c>
      <c r="Q25">
        <v>5.8038638836861702</v>
      </c>
      <c r="R25">
        <v>5.3189887655095198</v>
      </c>
      <c r="S25">
        <v>6.2094486950802699</v>
      </c>
      <c r="T25">
        <v>5.6992928723658496</v>
      </c>
      <c r="U25" s="1">
        <f t="shared" si="8"/>
        <v>5.7578985541604517</v>
      </c>
      <c r="V25" s="1">
        <f t="shared" si="9"/>
        <v>0.31705156118340255</v>
      </c>
      <c r="X25">
        <v>4.7503891318776104</v>
      </c>
      <c r="Y25">
        <v>5.0515962636843597</v>
      </c>
      <c r="Z25">
        <v>4.1199868777442799</v>
      </c>
      <c r="AA25">
        <v>5.1110021673050596</v>
      </c>
      <c r="AB25" s="1">
        <f t="shared" si="10"/>
        <v>4.758243610152828</v>
      </c>
      <c r="AC25" s="1">
        <f t="shared" si="11"/>
        <v>0.39304189607213885</v>
      </c>
    </row>
    <row r="26" spans="1:29" x14ac:dyDescent="0.2">
      <c r="A26" t="s">
        <v>171</v>
      </c>
      <c r="B26" t="s">
        <v>131</v>
      </c>
      <c r="C26" t="s">
        <v>39</v>
      </c>
      <c r="D26" t="s">
        <v>62</v>
      </c>
      <c r="E26">
        <v>50</v>
      </c>
      <c r="F26">
        <v>4</v>
      </c>
      <c r="G26">
        <v>0</v>
      </c>
      <c r="J26">
        <v>8.9666789996955099E-2</v>
      </c>
      <c r="K26">
        <v>8.3489648913565195E-2</v>
      </c>
      <c r="L26">
        <v>8.3748532076367802E-2</v>
      </c>
      <c r="N26" s="1">
        <f t="shared" si="6"/>
        <v>8.5634990328962698E-2</v>
      </c>
      <c r="O26" s="1">
        <f t="shared" si="7"/>
        <v>2.8528712490066789E-3</v>
      </c>
      <c r="Q26">
        <v>9.7679862115007898E-2</v>
      </c>
      <c r="R26">
        <v>7.4801955374252396E-2</v>
      </c>
      <c r="S26">
        <v>7.9065891424699206E-2</v>
      </c>
      <c r="T26">
        <v>7.6352969180373903E-2</v>
      </c>
      <c r="U26" s="1">
        <f t="shared" si="8"/>
        <v>8.1975169523583358E-2</v>
      </c>
      <c r="V26" s="1">
        <f t="shared" si="9"/>
        <v>9.1946371105543524E-3</v>
      </c>
      <c r="X26">
        <v>6.6071288297092301E-2</v>
      </c>
      <c r="Y26">
        <v>8.1289736318317804E-2</v>
      </c>
      <c r="Z26">
        <v>5.6395694293025898E-2</v>
      </c>
      <c r="AA26">
        <v>6.6516884883581498E-2</v>
      </c>
      <c r="AB26" s="1">
        <f t="shared" si="10"/>
        <v>6.7568400948004384E-2</v>
      </c>
      <c r="AC26" s="1">
        <f t="shared" si="11"/>
        <v>8.8945411723437527E-3</v>
      </c>
    </row>
    <row r="27" spans="1:29" x14ac:dyDescent="0.2">
      <c r="A27" t="s">
        <v>172</v>
      </c>
      <c r="B27" t="s">
        <v>131</v>
      </c>
      <c r="C27" t="s">
        <v>39</v>
      </c>
      <c r="D27" t="s">
        <v>62</v>
      </c>
      <c r="E27">
        <v>51</v>
      </c>
      <c r="F27">
        <v>1</v>
      </c>
      <c r="G27">
        <v>0</v>
      </c>
      <c r="J27" t="s">
        <v>41</v>
      </c>
      <c r="K27">
        <v>3.7618537765438803E-2</v>
      </c>
      <c r="L27">
        <v>9.2139719999572101E-2</v>
      </c>
      <c r="N27" s="1">
        <f t="shared" si="6"/>
        <v>6.4879128882505452E-2</v>
      </c>
      <c r="O27" s="1">
        <f t="shared" si="7"/>
        <v>2.7260591117066645E-2</v>
      </c>
      <c r="Q27">
        <v>0.10045464913259</v>
      </c>
      <c r="R27">
        <v>0.11453855094392799</v>
      </c>
      <c r="S27" t="s">
        <v>41</v>
      </c>
      <c r="T27" t="s">
        <v>41</v>
      </c>
      <c r="U27" s="1">
        <f t="shared" si="8"/>
        <v>0.107496600038259</v>
      </c>
      <c r="V27" s="1">
        <f t="shared" si="9"/>
        <v>7.0419509056689963E-3</v>
      </c>
      <c r="X27" t="s">
        <v>41</v>
      </c>
      <c r="Y27" t="s">
        <v>41</v>
      </c>
      <c r="Z27" t="s">
        <v>41</v>
      </c>
      <c r="AA27" t="s">
        <v>41</v>
      </c>
      <c r="AB27" s="1" t="e">
        <f t="shared" si="10"/>
        <v>#DIV/0!</v>
      </c>
      <c r="AC27" s="1" t="e">
        <f t="shared" si="11"/>
        <v>#DIV/0!</v>
      </c>
    </row>
    <row r="28" spans="1:29" x14ac:dyDescent="0.2">
      <c r="A28" t="s">
        <v>173</v>
      </c>
      <c r="B28" t="s">
        <v>131</v>
      </c>
      <c r="C28" t="s">
        <v>39</v>
      </c>
      <c r="D28" t="s">
        <v>62</v>
      </c>
      <c r="E28">
        <v>51</v>
      </c>
      <c r="F28">
        <v>2</v>
      </c>
      <c r="G28">
        <v>0</v>
      </c>
      <c r="J28">
        <v>7.1641709298057396E-2</v>
      </c>
      <c r="K28">
        <v>8.2001912496716595E-2</v>
      </c>
      <c r="L28">
        <v>0.103794187577646</v>
      </c>
      <c r="N28" s="1">
        <f t="shared" si="6"/>
        <v>8.5812603124140005E-2</v>
      </c>
      <c r="O28" s="1">
        <f t="shared" si="7"/>
        <v>1.3399912615966411E-2</v>
      </c>
      <c r="Q28">
        <v>0.116127238349598</v>
      </c>
      <c r="R28">
        <v>0.100704333997924</v>
      </c>
      <c r="S28">
        <v>6.5726373893122803E-2</v>
      </c>
      <c r="T28">
        <v>7.3472974683213996E-2</v>
      </c>
      <c r="U28" s="1">
        <f t="shared" si="8"/>
        <v>8.9007730230964699E-2</v>
      </c>
      <c r="V28" s="1">
        <f t="shared" si="9"/>
        <v>2.0344707193369761E-2</v>
      </c>
      <c r="X28">
        <v>6.7380912522466793E-2</v>
      </c>
      <c r="Y28">
        <v>7.8125095206547701E-2</v>
      </c>
      <c r="Z28">
        <v>4.1858590486260602E-2</v>
      </c>
      <c r="AA28">
        <v>5.2798669340971202E-2</v>
      </c>
      <c r="AB28" s="1">
        <f t="shared" si="10"/>
        <v>6.0040816889061585E-2</v>
      </c>
      <c r="AC28" s="1">
        <f t="shared" si="11"/>
        <v>1.3819914835508691E-2</v>
      </c>
    </row>
    <row r="29" spans="1:29" x14ac:dyDescent="0.2">
      <c r="A29" t="s">
        <v>174</v>
      </c>
      <c r="B29" t="s">
        <v>131</v>
      </c>
      <c r="C29" t="s">
        <v>39</v>
      </c>
      <c r="D29" t="s">
        <v>62</v>
      </c>
      <c r="E29">
        <v>51</v>
      </c>
      <c r="F29">
        <v>3</v>
      </c>
      <c r="G29">
        <v>0</v>
      </c>
      <c r="J29">
        <v>0.11161686224844899</v>
      </c>
      <c r="K29">
        <v>0.103035708972165</v>
      </c>
      <c r="L29">
        <v>8.4416726180051097E-2</v>
      </c>
      <c r="N29" s="1">
        <f t="shared" si="6"/>
        <v>9.9689765800221694E-2</v>
      </c>
      <c r="O29" s="1">
        <f t="shared" si="7"/>
        <v>1.1353658802848448E-2</v>
      </c>
      <c r="Q29">
        <v>9.0481973835536106E-2</v>
      </c>
      <c r="R29">
        <v>6.1818993440530198E-2</v>
      </c>
      <c r="S29">
        <v>6.32196536333679E-2</v>
      </c>
      <c r="T29" t="s">
        <v>41</v>
      </c>
      <c r="U29" s="1">
        <f t="shared" si="8"/>
        <v>7.1840206969811402E-2</v>
      </c>
      <c r="V29" s="1">
        <f t="shared" si="9"/>
        <v>1.3194116520908692E-2</v>
      </c>
      <c r="X29">
        <v>6.2890735003173506E-2</v>
      </c>
      <c r="Y29">
        <v>0.10267965516965701</v>
      </c>
      <c r="Z29">
        <v>3.9440584430567902E-2</v>
      </c>
      <c r="AA29">
        <v>5.9308446643089902E-2</v>
      </c>
      <c r="AB29" s="1">
        <f t="shared" si="10"/>
        <v>6.6079855311622082E-2</v>
      </c>
      <c r="AC29" s="1">
        <f t="shared" si="11"/>
        <v>2.2941330423606777E-2</v>
      </c>
    </row>
    <row r="30" spans="1:29" x14ac:dyDescent="0.2">
      <c r="A30" t="s">
        <v>175</v>
      </c>
      <c r="B30" t="s">
        <v>131</v>
      </c>
      <c r="C30" t="s">
        <v>39</v>
      </c>
      <c r="D30" t="s">
        <v>62</v>
      </c>
      <c r="E30">
        <v>52</v>
      </c>
      <c r="F30">
        <v>1</v>
      </c>
      <c r="G30">
        <v>0</v>
      </c>
      <c r="J30">
        <v>0.27672397691477801</v>
      </c>
      <c r="K30">
        <v>0.29224472720751898</v>
      </c>
      <c r="L30">
        <v>0.42532815428541698</v>
      </c>
      <c r="N30" s="1">
        <f t="shared" si="6"/>
        <v>0.3314322861359047</v>
      </c>
      <c r="O30" s="1">
        <f t="shared" si="7"/>
        <v>6.66960716688038E-2</v>
      </c>
      <c r="Q30" t="s">
        <v>41</v>
      </c>
      <c r="R30">
        <v>0.54896405231393297</v>
      </c>
      <c r="S30">
        <v>0.30090518295692698</v>
      </c>
      <c r="T30" t="s">
        <v>41</v>
      </c>
      <c r="U30" s="1">
        <f t="shared" si="8"/>
        <v>0.42493461763542995</v>
      </c>
      <c r="V30" s="1">
        <f t="shared" si="9"/>
        <v>0.12402943467850311</v>
      </c>
      <c r="X30" t="s">
        <v>41</v>
      </c>
      <c r="Y30" t="s">
        <v>41</v>
      </c>
      <c r="Z30" t="s">
        <v>41</v>
      </c>
      <c r="AA30" t="s">
        <v>41</v>
      </c>
      <c r="AB30" s="1" t="e">
        <f t="shared" si="10"/>
        <v>#DIV/0!</v>
      </c>
      <c r="AC30" s="1" t="e">
        <f t="shared" si="11"/>
        <v>#DIV/0!</v>
      </c>
    </row>
    <row r="31" spans="1:29" x14ac:dyDescent="0.2">
      <c r="A31" t="s">
        <v>176</v>
      </c>
      <c r="B31" t="s">
        <v>131</v>
      </c>
      <c r="C31" t="s">
        <v>39</v>
      </c>
      <c r="D31" t="s">
        <v>62</v>
      </c>
      <c r="E31">
        <v>52</v>
      </c>
      <c r="F31">
        <v>2</v>
      </c>
      <c r="G31">
        <v>0</v>
      </c>
      <c r="J31">
        <v>2.10412452451504</v>
      </c>
      <c r="K31">
        <v>1.9688645474816</v>
      </c>
      <c r="L31">
        <v>1.7299656844396201</v>
      </c>
      <c r="N31" s="1">
        <f t="shared" si="6"/>
        <v>1.9343182521454196</v>
      </c>
      <c r="O31" s="1">
        <f t="shared" si="7"/>
        <v>0.15469064676042274</v>
      </c>
      <c r="Q31">
        <v>2.0544934846160698</v>
      </c>
      <c r="R31">
        <v>2.0539395473562601</v>
      </c>
      <c r="S31">
        <v>1.9452359230809</v>
      </c>
      <c r="T31">
        <v>1.90871655541259</v>
      </c>
      <c r="U31" s="1">
        <f t="shared" si="8"/>
        <v>1.990596377616455</v>
      </c>
      <c r="V31" s="1">
        <f t="shared" si="9"/>
        <v>6.4917396658012022E-2</v>
      </c>
      <c r="X31">
        <v>1.7768029731371</v>
      </c>
      <c r="Y31">
        <v>1.89473193442215</v>
      </c>
      <c r="Z31">
        <v>1.42853679460336</v>
      </c>
      <c r="AA31">
        <v>1.7390215054531</v>
      </c>
      <c r="AB31" s="1">
        <f t="shared" si="10"/>
        <v>1.7097733019039276</v>
      </c>
      <c r="AC31" s="1">
        <f t="shared" si="11"/>
        <v>0.17222957282223067</v>
      </c>
    </row>
    <row r="32" spans="1:29" x14ac:dyDescent="0.2">
      <c r="A32" t="s">
        <v>177</v>
      </c>
      <c r="B32" t="s">
        <v>131</v>
      </c>
      <c r="C32" t="s">
        <v>39</v>
      </c>
      <c r="D32" t="s">
        <v>62</v>
      </c>
      <c r="E32">
        <v>52</v>
      </c>
      <c r="F32">
        <v>3</v>
      </c>
      <c r="G32">
        <v>0</v>
      </c>
      <c r="J32">
        <v>4.5539946497581196</v>
      </c>
      <c r="K32">
        <v>4.0200855753169096</v>
      </c>
      <c r="L32">
        <v>3.1398637833</v>
      </c>
      <c r="N32" s="1">
        <f t="shared" si="6"/>
        <v>3.9046480027916766</v>
      </c>
      <c r="O32" s="1">
        <f t="shared" si="7"/>
        <v>0.58305854579123662</v>
      </c>
      <c r="Q32">
        <v>3.6075369465792702</v>
      </c>
      <c r="R32">
        <v>3.1951792507848999</v>
      </c>
      <c r="S32">
        <v>3.5838083169594799</v>
      </c>
      <c r="T32">
        <v>3.4839158171426199</v>
      </c>
      <c r="U32" s="1">
        <f t="shared" si="8"/>
        <v>3.4676100828665675</v>
      </c>
      <c r="V32" s="1">
        <f t="shared" si="9"/>
        <v>0.16398627384157455</v>
      </c>
      <c r="X32">
        <v>3.1430929163774799</v>
      </c>
      <c r="Y32">
        <v>3.49981951846453</v>
      </c>
      <c r="Z32">
        <v>2.5237978604692999</v>
      </c>
      <c r="AA32">
        <v>2.9537236713473698</v>
      </c>
      <c r="AB32" s="1">
        <f t="shared" si="10"/>
        <v>3.0301084916646701</v>
      </c>
      <c r="AC32" s="1">
        <f t="shared" si="11"/>
        <v>0.35198686941468971</v>
      </c>
    </row>
    <row r="33" spans="1:37" x14ac:dyDescent="0.2">
      <c r="A33" t="s">
        <v>178</v>
      </c>
      <c r="B33" t="s">
        <v>131</v>
      </c>
      <c r="C33" t="s">
        <v>39</v>
      </c>
      <c r="D33" t="s">
        <v>62</v>
      </c>
      <c r="E33">
        <v>52</v>
      </c>
      <c r="F33">
        <v>4</v>
      </c>
      <c r="G33">
        <v>0</v>
      </c>
      <c r="J33">
        <v>9.1945528196801796E-2</v>
      </c>
      <c r="K33">
        <v>8.5569363212328303E-2</v>
      </c>
      <c r="L33">
        <v>7.0066064784979398E-2</v>
      </c>
      <c r="N33" s="1">
        <f t="shared" si="6"/>
        <v>8.2526985398036504E-2</v>
      </c>
      <c r="O33" s="1">
        <f t="shared" si="7"/>
        <v>9.1876648056326143E-3</v>
      </c>
      <c r="Q33">
        <v>8.98399875338486E-2</v>
      </c>
      <c r="R33">
        <v>0.103183366993429</v>
      </c>
      <c r="S33">
        <v>8.0245411135151198E-2</v>
      </c>
      <c r="T33" t="s">
        <v>41</v>
      </c>
      <c r="U33" s="1">
        <f t="shared" si="8"/>
        <v>9.1089588554142939E-2</v>
      </c>
      <c r="V33" s="1">
        <f t="shared" si="9"/>
        <v>9.405976177286288E-3</v>
      </c>
      <c r="X33">
        <v>5.54749095174802E-2</v>
      </c>
      <c r="Y33">
        <v>8.7884788379355705E-2</v>
      </c>
      <c r="Z33">
        <v>5.6813733453493102E-2</v>
      </c>
      <c r="AA33">
        <v>6.8252753303835206E-2</v>
      </c>
      <c r="AB33" s="1">
        <f t="shared" si="10"/>
        <v>6.7106546163541059E-2</v>
      </c>
      <c r="AC33" s="1">
        <f t="shared" si="11"/>
        <v>1.2983509781041788E-2</v>
      </c>
    </row>
    <row r="34" spans="1:37" x14ac:dyDescent="0.2">
      <c r="A34" t="s">
        <v>179</v>
      </c>
      <c r="B34" t="s">
        <v>131</v>
      </c>
      <c r="C34" t="s">
        <v>39</v>
      </c>
      <c r="D34" t="s">
        <v>62</v>
      </c>
      <c r="E34">
        <v>54</v>
      </c>
      <c r="F34">
        <v>0</v>
      </c>
      <c r="G34">
        <v>0</v>
      </c>
      <c r="J34">
        <v>6.1336478376176597E-2</v>
      </c>
      <c r="K34">
        <v>9.9434449729561697E-2</v>
      </c>
      <c r="L34">
        <v>0.10731189004505701</v>
      </c>
      <c r="N34" s="1">
        <f t="shared" si="6"/>
        <v>8.9360939383598417E-2</v>
      </c>
      <c r="O34" s="1">
        <f t="shared" si="7"/>
        <v>2.0075546112097477E-2</v>
      </c>
      <c r="Q34">
        <v>9.0022959699187194E-2</v>
      </c>
      <c r="R34">
        <v>9.8723281457204798E-2</v>
      </c>
      <c r="S34">
        <v>8.59419984155287E-2</v>
      </c>
      <c r="T34">
        <v>0.13188014160997</v>
      </c>
      <c r="U34" s="1">
        <f t="shared" si="8"/>
        <v>0.10164209529547266</v>
      </c>
      <c r="V34" s="1">
        <f t="shared" si="9"/>
        <v>1.8057936435156807E-2</v>
      </c>
      <c r="X34">
        <v>9.6715610734034202E-2</v>
      </c>
      <c r="Y34">
        <v>8.5648725579429805E-2</v>
      </c>
      <c r="Z34">
        <v>8.4701754900759096E-2</v>
      </c>
      <c r="AA34">
        <v>7.9490790890933499E-2</v>
      </c>
      <c r="AB34" s="1">
        <f t="shared" si="10"/>
        <v>8.663922052628914E-2</v>
      </c>
      <c r="AC34" s="1">
        <f t="shared" si="11"/>
        <v>6.272330889713882E-3</v>
      </c>
    </row>
    <row r="35" spans="1:37" x14ac:dyDescent="0.2">
      <c r="A35" t="s">
        <v>180</v>
      </c>
      <c r="B35" t="s">
        <v>131</v>
      </c>
      <c r="C35" t="s">
        <v>39</v>
      </c>
      <c r="D35" t="s">
        <v>62</v>
      </c>
      <c r="E35">
        <v>54</v>
      </c>
      <c r="F35">
        <v>1</v>
      </c>
      <c r="G35">
        <v>0</v>
      </c>
      <c r="J35">
        <v>0.13277127758961799</v>
      </c>
      <c r="K35">
        <v>0.151894890537001</v>
      </c>
      <c r="L35">
        <v>0.20192886631509399</v>
      </c>
      <c r="N35" s="1">
        <f t="shared" si="6"/>
        <v>0.16219834481390433</v>
      </c>
      <c r="O35" s="1">
        <f t="shared" si="7"/>
        <v>2.9158348114021525E-2</v>
      </c>
      <c r="Q35">
        <v>0.57792665980813596</v>
      </c>
      <c r="R35">
        <v>0.16723965092159801</v>
      </c>
      <c r="S35">
        <v>0.15379941686718601</v>
      </c>
      <c r="T35">
        <v>0.189860634000208</v>
      </c>
      <c r="U35" s="1">
        <f t="shared" si="8"/>
        <v>0.27220659039928197</v>
      </c>
      <c r="V35" s="1">
        <f t="shared" si="9"/>
        <v>0.17697735342537785</v>
      </c>
      <c r="X35">
        <v>0.148208567371862</v>
      </c>
      <c r="Y35">
        <v>0.143471801686258</v>
      </c>
      <c r="Z35">
        <v>0.13945473591372001</v>
      </c>
      <c r="AA35">
        <v>0.13330046975079199</v>
      </c>
      <c r="AB35" s="1">
        <f t="shared" si="10"/>
        <v>0.14110889368065802</v>
      </c>
      <c r="AC35" s="1">
        <f t="shared" si="11"/>
        <v>5.4702930211947571E-3</v>
      </c>
    </row>
    <row r="36" spans="1:37" x14ac:dyDescent="0.2">
      <c r="A36" t="s">
        <v>181</v>
      </c>
      <c r="B36" t="s">
        <v>131</v>
      </c>
      <c r="C36" t="s">
        <v>39</v>
      </c>
      <c r="D36" t="s">
        <v>62</v>
      </c>
      <c r="E36">
        <v>54</v>
      </c>
      <c r="F36">
        <v>2</v>
      </c>
      <c r="G36">
        <v>0</v>
      </c>
      <c r="J36">
        <v>0.80185494396263002</v>
      </c>
      <c r="K36">
        <v>0.61640713473562603</v>
      </c>
      <c r="L36">
        <v>0.56070059707766395</v>
      </c>
      <c r="N36" s="1">
        <f t="shared" si="6"/>
        <v>0.65965422525864004</v>
      </c>
      <c r="O36" s="1">
        <f t="shared" si="7"/>
        <v>0.10309085922753757</v>
      </c>
      <c r="Q36">
        <v>0.75137289250355899</v>
      </c>
      <c r="R36">
        <v>0.60127758566686196</v>
      </c>
      <c r="S36">
        <v>0.56623362733603</v>
      </c>
      <c r="T36">
        <v>0.54373489789507001</v>
      </c>
      <c r="U36" s="1">
        <f t="shared" si="8"/>
        <v>0.61565475085038024</v>
      </c>
      <c r="V36" s="1">
        <f t="shared" si="9"/>
        <v>8.0995415844109173E-2</v>
      </c>
      <c r="X36">
        <v>0.54324307592337795</v>
      </c>
      <c r="Y36">
        <v>0.55626852046724795</v>
      </c>
      <c r="Z36">
        <v>0.45268064355509402</v>
      </c>
      <c r="AA36">
        <v>0.48880761892766</v>
      </c>
      <c r="AB36" s="1">
        <f t="shared" si="10"/>
        <v>0.51024996471834494</v>
      </c>
      <c r="AC36" s="1">
        <f t="shared" si="11"/>
        <v>4.1773956577057084E-2</v>
      </c>
    </row>
    <row r="37" spans="1:37" x14ac:dyDescent="0.2">
      <c r="A37" t="s">
        <v>182</v>
      </c>
      <c r="B37" t="s">
        <v>131</v>
      </c>
      <c r="C37" t="s">
        <v>39</v>
      </c>
      <c r="D37" t="s">
        <v>62</v>
      </c>
      <c r="E37">
        <v>54</v>
      </c>
      <c r="F37">
        <v>3</v>
      </c>
      <c r="G37">
        <v>0</v>
      </c>
      <c r="J37">
        <v>0.75791745685242695</v>
      </c>
      <c r="K37">
        <v>0.581190406941131</v>
      </c>
      <c r="L37">
        <v>0.48169902944117199</v>
      </c>
      <c r="N37" s="1">
        <f t="shared" si="6"/>
        <v>0.60693563107824333</v>
      </c>
      <c r="O37" s="1">
        <f t="shared" si="7"/>
        <v>0.11422570444749371</v>
      </c>
      <c r="Q37">
        <v>0.67448247689291396</v>
      </c>
      <c r="R37">
        <v>0.538698999007859</v>
      </c>
      <c r="S37">
        <v>0.50345966375013895</v>
      </c>
      <c r="T37">
        <v>0.52781541365420404</v>
      </c>
      <c r="U37" s="1">
        <f t="shared" si="8"/>
        <v>0.56111413832627899</v>
      </c>
      <c r="V37" s="1">
        <f t="shared" si="9"/>
        <v>6.6685197314435396E-2</v>
      </c>
      <c r="X37">
        <v>0.47153282650185502</v>
      </c>
      <c r="Y37">
        <v>0.57819066534552499</v>
      </c>
      <c r="Z37">
        <v>0.36278360397655202</v>
      </c>
      <c r="AA37">
        <v>0.41485342112476797</v>
      </c>
      <c r="AB37" s="1">
        <f t="shared" si="10"/>
        <v>0.45684012923717499</v>
      </c>
      <c r="AC37" s="1">
        <f t="shared" si="11"/>
        <v>7.992393503968985E-2</v>
      </c>
    </row>
    <row r="38" spans="1:37" x14ac:dyDescent="0.2">
      <c r="A38" t="s">
        <v>183</v>
      </c>
      <c r="B38" t="s">
        <v>131</v>
      </c>
      <c r="C38" t="s">
        <v>39</v>
      </c>
      <c r="D38" t="s">
        <v>62</v>
      </c>
      <c r="E38">
        <v>56</v>
      </c>
      <c r="F38">
        <v>1</v>
      </c>
      <c r="G38">
        <v>0</v>
      </c>
      <c r="J38">
        <v>0.288200833727357</v>
      </c>
      <c r="K38">
        <v>0.29511669088264297</v>
      </c>
      <c r="L38">
        <v>0.32896571955638498</v>
      </c>
      <c r="N38" s="1">
        <f t="shared" si="6"/>
        <v>0.30409441472212834</v>
      </c>
      <c r="O38" s="1">
        <f t="shared" si="7"/>
        <v>1.7811861650165774E-2</v>
      </c>
      <c r="Q38">
        <v>0.66791543195388403</v>
      </c>
      <c r="R38" t="s">
        <v>41</v>
      </c>
      <c r="S38">
        <v>0.35629392047251601</v>
      </c>
      <c r="T38">
        <v>0.560948913608871</v>
      </c>
      <c r="U38" s="1">
        <f t="shared" si="8"/>
        <v>0.52838608867842363</v>
      </c>
      <c r="V38" s="1">
        <f t="shared" si="9"/>
        <v>0.12928584552603145</v>
      </c>
      <c r="X38">
        <v>0.362632680470655</v>
      </c>
      <c r="Y38">
        <v>0.33085352752874603</v>
      </c>
      <c r="Z38">
        <v>0.27311541503957998</v>
      </c>
      <c r="AA38">
        <v>0.29819076815069501</v>
      </c>
      <c r="AB38" s="1">
        <f t="shared" si="10"/>
        <v>0.31619809779741903</v>
      </c>
      <c r="AC38" s="1">
        <f t="shared" si="11"/>
        <v>3.3731786060278893E-2</v>
      </c>
    </row>
    <row r="39" spans="1:37" x14ac:dyDescent="0.2">
      <c r="A39" t="s">
        <v>184</v>
      </c>
      <c r="B39" t="s">
        <v>131</v>
      </c>
      <c r="C39" t="s">
        <v>39</v>
      </c>
      <c r="D39" t="s">
        <v>62</v>
      </c>
      <c r="E39">
        <v>56</v>
      </c>
      <c r="F39">
        <v>2</v>
      </c>
      <c r="G39">
        <v>0</v>
      </c>
      <c r="J39">
        <v>0.19007610848516801</v>
      </c>
      <c r="K39">
        <v>0.191948321268891</v>
      </c>
      <c r="L39">
        <v>0.18723138952104099</v>
      </c>
      <c r="N39" s="1">
        <f t="shared" si="6"/>
        <v>0.18975193975836668</v>
      </c>
      <c r="O39" s="1">
        <f t="shared" si="7"/>
        <v>1.9392739708536709E-3</v>
      </c>
      <c r="Q39">
        <v>0.36385146443764599</v>
      </c>
      <c r="R39" t="s">
        <v>41</v>
      </c>
      <c r="S39">
        <v>0.140472081329162</v>
      </c>
      <c r="T39">
        <v>0.155649313505345</v>
      </c>
      <c r="U39" s="1">
        <f t="shared" si="8"/>
        <v>0.21999095309071767</v>
      </c>
      <c r="V39" s="1">
        <f t="shared" si="9"/>
        <v>0.10191327076778639</v>
      </c>
      <c r="X39">
        <v>0.13147468685160099</v>
      </c>
      <c r="Y39">
        <v>0.142120119325438</v>
      </c>
      <c r="Z39">
        <v>0.120062310141414</v>
      </c>
      <c r="AA39">
        <v>0.129374523817916</v>
      </c>
      <c r="AB39" s="1">
        <f t="shared" ref="AB39:AB44" si="12">AVERAGE(X39:AA39)</f>
        <v>0.13075791003409226</v>
      </c>
      <c r="AC39" s="1">
        <f t="shared" ref="AC39:AC44" si="13">_xlfn.STDEV.P(X39:AA39)</f>
        <v>7.8409690643731524E-3</v>
      </c>
    </row>
    <row r="40" spans="1:37" x14ac:dyDescent="0.2">
      <c r="A40" t="s">
        <v>185</v>
      </c>
      <c r="B40" t="s">
        <v>131</v>
      </c>
      <c r="C40" t="s">
        <v>39</v>
      </c>
      <c r="D40" t="s">
        <v>62</v>
      </c>
      <c r="E40">
        <v>56</v>
      </c>
      <c r="F40">
        <v>3</v>
      </c>
      <c r="G40">
        <v>0</v>
      </c>
      <c r="J40">
        <v>8.2414631899818305E-2</v>
      </c>
      <c r="K40">
        <v>9.1713821149220304E-2</v>
      </c>
      <c r="L40">
        <v>0.100680215811041</v>
      </c>
      <c r="N40" s="1">
        <f t="shared" si="6"/>
        <v>9.1602889620026537E-2</v>
      </c>
      <c r="O40" s="1">
        <f t="shared" si="7"/>
        <v>7.4573059593755131E-3</v>
      </c>
      <c r="Q40">
        <v>0.19799926888987601</v>
      </c>
      <c r="R40" t="s">
        <v>41</v>
      </c>
      <c r="S40">
        <v>7.1546657839808597E-2</v>
      </c>
      <c r="T40">
        <v>9.1861189341617494E-2</v>
      </c>
      <c r="U40" s="1">
        <f t="shared" si="8"/>
        <v>0.12046903869043402</v>
      </c>
      <c r="V40" s="1">
        <f t="shared" si="9"/>
        <v>5.5445904529359984E-2</v>
      </c>
      <c r="X40">
        <v>5.6213619512280898E-2</v>
      </c>
      <c r="Y40">
        <v>7.4602290112698103E-2</v>
      </c>
      <c r="Z40">
        <v>6.9155566865228696E-2</v>
      </c>
      <c r="AA40">
        <v>4.8666641790084501E-2</v>
      </c>
      <c r="AB40" s="1">
        <f t="shared" si="12"/>
        <v>6.2159529570073049E-2</v>
      </c>
      <c r="AC40" s="1">
        <f t="shared" si="13"/>
        <v>1.026131929645298E-2</v>
      </c>
    </row>
    <row r="41" spans="1:37" x14ac:dyDescent="0.2">
      <c r="A41" t="s">
        <v>186</v>
      </c>
      <c r="B41" t="s">
        <v>131</v>
      </c>
      <c r="C41" t="s">
        <v>39</v>
      </c>
      <c r="D41" t="s">
        <v>62</v>
      </c>
      <c r="E41">
        <v>58</v>
      </c>
      <c r="F41">
        <v>1</v>
      </c>
      <c r="G41">
        <v>0</v>
      </c>
      <c r="J41">
        <v>0.29764532200301402</v>
      </c>
      <c r="K41">
        <v>0.28290630604074102</v>
      </c>
      <c r="L41">
        <v>0.26327634650307902</v>
      </c>
      <c r="N41" s="1">
        <f t="shared" si="6"/>
        <v>0.28127599151561133</v>
      </c>
      <c r="O41" s="1">
        <f t="shared" si="7"/>
        <v>1.4078353675457931E-2</v>
      </c>
      <c r="Q41" t="s">
        <v>41</v>
      </c>
      <c r="R41">
        <v>0.27184974645944598</v>
      </c>
      <c r="S41">
        <v>0.320790285027026</v>
      </c>
      <c r="T41" t="s">
        <v>41</v>
      </c>
      <c r="U41" s="1">
        <f t="shared" si="8"/>
        <v>0.29632001574323596</v>
      </c>
      <c r="V41" s="1">
        <f t="shared" si="9"/>
        <v>2.4470269283790008E-2</v>
      </c>
      <c r="X41">
        <v>0.43386787163333401</v>
      </c>
      <c r="Y41">
        <v>0.36617268769714101</v>
      </c>
      <c r="Z41" t="s">
        <v>41</v>
      </c>
      <c r="AA41">
        <v>0.35207441078789697</v>
      </c>
      <c r="AB41" s="1">
        <f t="shared" si="12"/>
        <v>0.38403832337279065</v>
      </c>
      <c r="AC41" s="1">
        <f t="shared" si="13"/>
        <v>3.5701804462704635E-2</v>
      </c>
    </row>
    <row r="42" spans="1:37" x14ac:dyDescent="0.2">
      <c r="A42" t="s">
        <v>187</v>
      </c>
      <c r="B42" t="s">
        <v>131</v>
      </c>
      <c r="C42" t="s">
        <v>39</v>
      </c>
      <c r="D42" t="s">
        <v>62</v>
      </c>
      <c r="E42">
        <v>58</v>
      </c>
      <c r="F42">
        <v>2</v>
      </c>
      <c r="G42">
        <v>0</v>
      </c>
      <c r="J42">
        <v>0.275168378240083</v>
      </c>
      <c r="K42">
        <v>0.25104374130854301</v>
      </c>
      <c r="L42">
        <v>0.244348796136726</v>
      </c>
      <c r="N42" s="1">
        <f t="shared" si="6"/>
        <v>0.256853638561784</v>
      </c>
      <c r="O42" s="1">
        <f t="shared" si="7"/>
        <v>1.3235755609366212E-2</v>
      </c>
      <c r="Q42">
        <v>0.351504152973868</v>
      </c>
      <c r="R42">
        <v>0.176558975766577</v>
      </c>
      <c r="S42">
        <v>0.19666203766509199</v>
      </c>
      <c r="T42">
        <v>0.20642589735293099</v>
      </c>
      <c r="U42" s="1">
        <f t="shared" si="8"/>
        <v>0.23278776593961698</v>
      </c>
      <c r="V42" s="1">
        <f t="shared" si="9"/>
        <v>6.9381686621068084E-2</v>
      </c>
      <c r="X42">
        <v>0.16955674511046701</v>
      </c>
      <c r="Y42">
        <v>0.197533078568319</v>
      </c>
      <c r="Z42">
        <v>0.19429354366756099</v>
      </c>
      <c r="AA42">
        <v>0.18321855713428101</v>
      </c>
      <c r="AB42" s="1">
        <f t="shared" si="12"/>
        <v>0.186150481120157</v>
      </c>
      <c r="AC42" s="1">
        <f t="shared" si="13"/>
        <v>1.0952411210962579E-2</v>
      </c>
    </row>
    <row r="43" spans="1:37" x14ac:dyDescent="0.2">
      <c r="A43" t="s">
        <v>188</v>
      </c>
      <c r="B43" t="s">
        <v>131</v>
      </c>
      <c r="C43" t="s">
        <v>39</v>
      </c>
      <c r="D43" t="s">
        <v>62</v>
      </c>
      <c r="E43">
        <v>60</v>
      </c>
      <c r="F43">
        <v>1</v>
      </c>
      <c r="G43">
        <v>0</v>
      </c>
      <c r="J43" t="s">
        <v>41</v>
      </c>
      <c r="K43" t="s">
        <v>41</v>
      </c>
      <c r="L43">
        <v>7.6072397005550393E-2</v>
      </c>
      <c r="N43" s="1">
        <f t="shared" ref="N43:N44" si="14">AVERAGE(J43:M43)</f>
        <v>7.6072397005550393E-2</v>
      </c>
      <c r="O43" s="1">
        <f t="shared" ref="O43:O44" si="15">_xlfn.STDEV.P(J43:M43)</f>
        <v>0</v>
      </c>
      <c r="Q43">
        <v>6.7369964356108203E-2</v>
      </c>
      <c r="R43" t="s">
        <v>41</v>
      </c>
      <c r="S43" t="s">
        <v>41</v>
      </c>
      <c r="T43" t="s">
        <v>41</v>
      </c>
      <c r="U43" s="1">
        <f t="shared" si="8"/>
        <v>6.7369964356108203E-2</v>
      </c>
      <c r="V43" s="1">
        <f t="shared" si="9"/>
        <v>0</v>
      </c>
      <c r="X43">
        <v>9.6045687159941606E-2</v>
      </c>
      <c r="Y43">
        <v>9.2474080640398096E-2</v>
      </c>
      <c r="Z43" t="s">
        <v>41</v>
      </c>
      <c r="AA43" t="s">
        <v>41</v>
      </c>
      <c r="AB43" s="1">
        <f t="shared" si="12"/>
        <v>9.4259883900169844E-2</v>
      </c>
      <c r="AC43" s="1">
        <f t="shared" si="13"/>
        <v>1.7858032597717552E-3</v>
      </c>
    </row>
    <row r="44" spans="1:37" x14ac:dyDescent="0.2">
      <c r="A44" t="s">
        <v>189</v>
      </c>
      <c r="B44" t="s">
        <v>131</v>
      </c>
      <c r="C44" t="s">
        <v>39</v>
      </c>
      <c r="D44" t="s">
        <v>62</v>
      </c>
      <c r="E44">
        <v>60</v>
      </c>
      <c r="F44">
        <v>2</v>
      </c>
      <c r="G44">
        <v>0</v>
      </c>
      <c r="J44">
        <v>0.40514203720749897</v>
      </c>
      <c r="K44">
        <v>0.31777554766162902</v>
      </c>
      <c r="L44">
        <v>0.28733181311915701</v>
      </c>
      <c r="N44" s="1">
        <f t="shared" si="14"/>
        <v>0.33674979932942833</v>
      </c>
      <c r="O44" s="1">
        <f t="shared" si="15"/>
        <v>4.9932146590488911E-2</v>
      </c>
      <c r="Q44">
        <v>0.37892422093827399</v>
      </c>
      <c r="R44">
        <v>0.34685901422251902</v>
      </c>
      <c r="S44">
        <v>0.29853245904074399</v>
      </c>
      <c r="T44">
        <v>0.32830186059228</v>
      </c>
      <c r="U44" s="1">
        <f t="shared" si="8"/>
        <v>0.33815438869845427</v>
      </c>
      <c r="V44" s="1">
        <f t="shared" si="9"/>
        <v>2.9175843373674473E-2</v>
      </c>
      <c r="X44">
        <v>0.278073411277734</v>
      </c>
      <c r="Y44">
        <v>0.33972885622412102</v>
      </c>
      <c r="Z44">
        <v>0.223478402209353</v>
      </c>
      <c r="AA44">
        <v>0.26827974717573</v>
      </c>
      <c r="AB44" s="1">
        <f t="shared" si="12"/>
        <v>0.27739010422173449</v>
      </c>
      <c r="AC44" s="1">
        <f t="shared" si="13"/>
        <v>4.1460997121166084E-2</v>
      </c>
    </row>
    <row r="45" spans="1:37" s="3" customFormat="1" x14ac:dyDescent="0.2"/>
    <row r="46" spans="1:37" x14ac:dyDescent="0.2">
      <c r="A46" t="s">
        <v>195</v>
      </c>
      <c r="J46">
        <f>SUM(J3:J44)</f>
        <v>26.185020867353153</v>
      </c>
      <c r="K46">
        <f>SUM(K3:K44)</f>
        <v>28.512421644526206</v>
      </c>
      <c r="L46">
        <f>SUM(L3:L44)</f>
        <v>28.999301412199301</v>
      </c>
      <c r="N46" s="1">
        <f t="shared" si="0"/>
        <v>27.898914641359553</v>
      </c>
      <c r="O46" s="1">
        <f t="shared" si="1"/>
        <v>1.2280979544199719</v>
      </c>
      <c r="P46" s="3"/>
      <c r="Q46">
        <f>SUM(Q3:Q44)</f>
        <v>27.303428984376026</v>
      </c>
      <c r="R46">
        <f>SUM(R3:R44)</f>
        <v>28.122341944521391</v>
      </c>
      <c r="S46">
        <f>SUM(S3:S44)</f>
        <v>25.960521936291105</v>
      </c>
      <c r="T46">
        <f>SUM(T3:T44)</f>
        <v>21.344520901882195</v>
      </c>
      <c r="U46" s="1">
        <f t="shared" si="2"/>
        <v>25.682703441767678</v>
      </c>
      <c r="V46" s="1">
        <f t="shared" si="3"/>
        <v>2.6208585508306284</v>
      </c>
      <c r="W46" s="3"/>
      <c r="X46">
        <f>SUM(X3:X44)</f>
        <v>21.65933249693099</v>
      </c>
      <c r="Y46">
        <f>SUM(Y3:Y44)</f>
        <v>23.174263230684058</v>
      </c>
      <c r="Z46">
        <f>SUM(Z3:Z44)</f>
        <v>20.971055962920872</v>
      </c>
      <c r="AA46">
        <f>SUM(AA3:AA44)</f>
        <v>25.153958369024991</v>
      </c>
      <c r="AB46" s="1">
        <f t="shared" si="4"/>
        <v>22.739652514890228</v>
      </c>
      <c r="AC46" s="1">
        <f t="shared" si="5"/>
        <v>1.605676207741894</v>
      </c>
      <c r="AD46" s="3"/>
      <c r="AE46" s="3"/>
      <c r="AF46" s="3"/>
      <c r="AG46" s="3"/>
      <c r="AH46" s="3"/>
      <c r="AI46" s="3"/>
      <c r="AJ46" s="3"/>
      <c r="AK46" s="3"/>
    </row>
    <row r="47" spans="1:37" s="3" customFormat="1" x14ac:dyDescent="0.2"/>
    <row r="48" spans="1:37" x14ac:dyDescent="0.2">
      <c r="A48" s="1" t="s">
        <v>197</v>
      </c>
    </row>
    <row r="49" spans="1:29" x14ac:dyDescent="0.2">
      <c r="A49" t="s">
        <v>134</v>
      </c>
      <c r="B49" t="s">
        <v>131</v>
      </c>
      <c r="C49" t="s">
        <v>39</v>
      </c>
      <c r="D49" t="s">
        <v>62</v>
      </c>
      <c r="E49">
        <v>36</v>
      </c>
      <c r="F49">
        <v>0</v>
      </c>
      <c r="G49">
        <v>0</v>
      </c>
      <c r="I49" s="4"/>
      <c r="J49" t="s">
        <v>34</v>
      </c>
      <c r="K49" t="s">
        <v>34</v>
      </c>
      <c r="L49" t="s">
        <v>34</v>
      </c>
      <c r="M49" t="s">
        <v>34</v>
      </c>
      <c r="N49" s="1" t="s">
        <v>190</v>
      </c>
      <c r="O49" s="1" t="s">
        <v>191</v>
      </c>
      <c r="Q49" t="s">
        <v>35</v>
      </c>
      <c r="R49" t="s">
        <v>35</v>
      </c>
      <c r="S49" t="s">
        <v>35</v>
      </c>
      <c r="T49" t="s">
        <v>35</v>
      </c>
      <c r="U49" s="1" t="s">
        <v>190</v>
      </c>
      <c r="V49" s="1" t="s">
        <v>191</v>
      </c>
      <c r="X49" t="s">
        <v>36</v>
      </c>
      <c r="Y49" t="s">
        <v>36</v>
      </c>
      <c r="Z49" t="s">
        <v>36</v>
      </c>
      <c r="AA49" t="s">
        <v>36</v>
      </c>
      <c r="AB49" s="1" t="s">
        <v>190</v>
      </c>
      <c r="AC49" s="1" t="s">
        <v>191</v>
      </c>
    </row>
    <row r="50" spans="1:29" x14ac:dyDescent="0.2">
      <c r="A50" t="s">
        <v>140</v>
      </c>
      <c r="B50" t="s">
        <v>131</v>
      </c>
      <c r="C50" t="s">
        <v>39</v>
      </c>
      <c r="D50" t="s">
        <v>62</v>
      </c>
      <c r="E50">
        <v>40</v>
      </c>
      <c r="F50">
        <v>0</v>
      </c>
      <c r="G50">
        <v>0</v>
      </c>
      <c r="I50" s="4"/>
      <c r="J50" t="str">
        <f>IF(ISNUMBER(J4),(J4/J$46*100),"")</f>
        <v/>
      </c>
      <c r="K50">
        <f t="shared" ref="K50:M50" si="16">IF(ISNUMBER(K4),(K4/K$46*100),"")</f>
        <v>0.48595952255567681</v>
      </c>
      <c r="L50" t="str">
        <f t="shared" si="16"/>
        <v/>
      </c>
      <c r="M50" t="str">
        <f t="shared" si="16"/>
        <v/>
      </c>
      <c r="N50" s="1">
        <f>AVERAGE(J50:M50)</f>
        <v>0.48595952255567681</v>
      </c>
      <c r="O50" s="1">
        <f>_xlfn.STDEV.P(J50:M50)</f>
        <v>0</v>
      </c>
      <c r="Q50">
        <f>IF(ISNUMBER(Q4),(Q4/Q$46*100),"")</f>
        <v>0.39361197199158326</v>
      </c>
      <c r="R50" t="str">
        <f t="shared" ref="R50:T50" si="17">IF(ISNUMBER(R4),(R4/R$46*100),"")</f>
        <v/>
      </c>
      <c r="S50">
        <f t="shared" si="17"/>
        <v>0.50070286571383371</v>
      </c>
      <c r="T50" t="str">
        <f t="shared" si="17"/>
        <v/>
      </c>
      <c r="U50" s="1">
        <f>AVERAGE(Q50:T50)</f>
        <v>0.44715741885270849</v>
      </c>
      <c r="V50" s="1">
        <f>_xlfn.STDEV.P(Q50:T50)</f>
        <v>5.3545446861125341E-2</v>
      </c>
      <c r="X50">
        <f>IF(ISNUMBER(X4),(X4/X$46*100),"")</f>
        <v>0.48031158062540852</v>
      </c>
      <c r="Y50">
        <f t="shared" ref="Y50:AA50" si="18">IF(ISNUMBER(Y4),(Y4/Y$46*100),"")</f>
        <v>0.34881724366227063</v>
      </c>
      <c r="Z50">
        <f t="shared" si="18"/>
        <v>0.43159853234610057</v>
      </c>
      <c r="AA50">
        <f t="shared" si="18"/>
        <v>0.38872856096202224</v>
      </c>
      <c r="AB50" s="1">
        <f>AVERAGE(X50:AA50)</f>
        <v>0.41236397939895042</v>
      </c>
      <c r="AC50" s="1">
        <f>_xlfn.STDEV.P(X50:AA50)</f>
        <v>4.8948097937976186E-2</v>
      </c>
    </row>
    <row r="51" spans="1:29" x14ac:dyDescent="0.2">
      <c r="A51" t="s">
        <v>141</v>
      </c>
      <c r="B51" t="s">
        <v>131</v>
      </c>
      <c r="C51" t="s">
        <v>39</v>
      </c>
      <c r="D51" t="s">
        <v>62</v>
      </c>
      <c r="E51">
        <v>40</v>
      </c>
      <c r="F51">
        <v>1</v>
      </c>
      <c r="G51">
        <v>0</v>
      </c>
      <c r="I51" s="4"/>
      <c r="J51">
        <f t="shared" ref="J51:M98" si="19">IF(ISNUMBER(J5),(J5/J$46*100),"")</f>
        <v>0.42810949856962027</v>
      </c>
      <c r="K51">
        <f t="shared" si="19"/>
        <v>0.20638451560195401</v>
      </c>
      <c r="L51">
        <f t="shared" si="19"/>
        <v>4.0009395479892262</v>
      </c>
      <c r="M51" t="str">
        <f t="shared" si="19"/>
        <v/>
      </c>
      <c r="N51" s="1">
        <f t="shared" ref="N51:N90" si="20">AVERAGE(J51:M51)</f>
        <v>1.5451445207202668</v>
      </c>
      <c r="O51" s="1">
        <f t="shared" ref="O51:O90" si="21">_xlfn.STDEV.P(J51:M51)</f>
        <v>1.7388669498627001</v>
      </c>
      <c r="Q51">
        <f t="shared" ref="Q51:T51" si="22">IF(ISNUMBER(Q5),(Q5/Q$46*100),"")</f>
        <v>0.21290499143928635</v>
      </c>
      <c r="R51" t="str">
        <f t="shared" si="22"/>
        <v/>
      </c>
      <c r="S51" t="str">
        <f t="shared" si="22"/>
        <v/>
      </c>
      <c r="T51" t="str">
        <f t="shared" si="22"/>
        <v/>
      </c>
      <c r="U51" s="1">
        <f t="shared" ref="U51:U90" si="23">AVERAGE(Q51:T51)</f>
        <v>0.21290499143928635</v>
      </c>
      <c r="V51" s="1">
        <f t="shared" ref="V51:V90" si="24">_xlfn.STDEV.P(Q51:T51)</f>
        <v>0</v>
      </c>
      <c r="X51" t="str">
        <f t="shared" ref="X51:AA51" si="25">IF(ISNUMBER(X5),(X5/X$46*100),"")</f>
        <v/>
      </c>
      <c r="Y51" t="str">
        <f t="shared" si="25"/>
        <v/>
      </c>
      <c r="Z51" t="str">
        <f t="shared" si="25"/>
        <v/>
      </c>
      <c r="AA51" t="str">
        <f t="shared" si="25"/>
        <v/>
      </c>
      <c r="AB51" s="1" t="e">
        <f t="shared" ref="AB51:AB90" si="26">AVERAGE(X51:AA51)</f>
        <v>#DIV/0!</v>
      </c>
      <c r="AC51" s="1" t="e">
        <f t="shared" ref="AC51:AC90" si="27">_xlfn.STDEV.P(X51:AA51)</f>
        <v>#DIV/0!</v>
      </c>
    </row>
    <row r="52" spans="1:29" x14ac:dyDescent="0.2">
      <c r="A52" t="s">
        <v>142</v>
      </c>
      <c r="B52" t="s">
        <v>131</v>
      </c>
      <c r="C52" t="s">
        <v>39</v>
      </c>
      <c r="D52" t="s">
        <v>62</v>
      </c>
      <c r="E52">
        <v>40</v>
      </c>
      <c r="F52">
        <v>2</v>
      </c>
      <c r="G52">
        <v>0</v>
      </c>
      <c r="I52" s="4"/>
      <c r="J52">
        <f t="shared" si="19"/>
        <v>0.23862336499029757</v>
      </c>
      <c r="K52">
        <f t="shared" si="19"/>
        <v>0.36044266835404659</v>
      </c>
      <c r="L52">
        <f t="shared" si="19"/>
        <v>2.2782958197113494</v>
      </c>
      <c r="M52" t="str">
        <f t="shared" si="19"/>
        <v/>
      </c>
      <c r="N52" s="1">
        <f t="shared" si="20"/>
        <v>0.95912061768523127</v>
      </c>
      <c r="O52" s="1">
        <f t="shared" si="21"/>
        <v>0.93412254581451781</v>
      </c>
      <c r="Q52">
        <f t="shared" ref="Q52:T52" si="28">IF(ISNUMBER(Q6),(Q6/Q$46*100),"")</f>
        <v>0.39207064879790743</v>
      </c>
      <c r="R52">
        <f t="shared" si="28"/>
        <v>3.7331638131202132</v>
      </c>
      <c r="S52">
        <f t="shared" si="28"/>
        <v>0.37214396133863609</v>
      </c>
      <c r="T52">
        <f t="shared" si="28"/>
        <v>0.34787915271971526</v>
      </c>
      <c r="U52" s="1">
        <f t="shared" si="23"/>
        <v>1.2113143939941178</v>
      </c>
      <c r="V52" s="1">
        <f t="shared" si="24"/>
        <v>1.4560745377304274</v>
      </c>
      <c r="X52">
        <f t="shared" ref="X52:AA52" si="29">IF(ISNUMBER(X6),(X6/X$46*100),"")</f>
        <v>0.40633298045958943</v>
      </c>
      <c r="Y52">
        <f t="shared" si="29"/>
        <v>0.36135504572611138</v>
      </c>
      <c r="Z52">
        <f t="shared" si="29"/>
        <v>0.55127191916570539</v>
      </c>
      <c r="AA52">
        <f t="shared" si="29"/>
        <v>0.48607157005804191</v>
      </c>
      <c r="AB52" s="1">
        <f t="shared" si="26"/>
        <v>0.45125787885236202</v>
      </c>
      <c r="AC52" s="1">
        <f t="shared" si="27"/>
        <v>7.2999258994340191E-2</v>
      </c>
    </row>
    <row r="53" spans="1:29" x14ac:dyDescent="0.2">
      <c r="A53" t="s">
        <v>146</v>
      </c>
      <c r="B53" t="s">
        <v>131</v>
      </c>
      <c r="C53" t="s">
        <v>39</v>
      </c>
      <c r="D53" t="s">
        <v>62</v>
      </c>
      <c r="E53">
        <v>42</v>
      </c>
      <c r="F53">
        <v>1</v>
      </c>
      <c r="G53">
        <v>0</v>
      </c>
      <c r="I53" s="4"/>
      <c r="J53" t="str">
        <f t="shared" si="19"/>
        <v/>
      </c>
      <c r="K53">
        <f t="shared" si="19"/>
        <v>0.12593902112839769</v>
      </c>
      <c r="L53">
        <f t="shared" si="19"/>
        <v>0.59508590354156488</v>
      </c>
      <c r="M53" t="str">
        <f t="shared" si="19"/>
        <v/>
      </c>
      <c r="N53" s="1">
        <f t="shared" si="20"/>
        <v>0.3605124623349813</v>
      </c>
      <c r="O53" s="1">
        <f t="shared" si="21"/>
        <v>0.23457344120658363</v>
      </c>
      <c r="Q53" t="str">
        <f t="shared" ref="Q53:T53" si="30">IF(ISNUMBER(Q7),(Q7/Q$46*100),"")</f>
        <v/>
      </c>
      <c r="R53">
        <f t="shared" si="30"/>
        <v>1.1737048004152892</v>
      </c>
      <c r="S53" t="str">
        <f t="shared" si="30"/>
        <v/>
      </c>
      <c r="T53" t="str">
        <f t="shared" si="30"/>
        <v/>
      </c>
      <c r="U53" s="1">
        <f t="shared" si="23"/>
        <v>1.1737048004152892</v>
      </c>
      <c r="V53" s="1">
        <f t="shared" si="24"/>
        <v>0</v>
      </c>
      <c r="X53" t="str">
        <f t="shared" ref="X53:AA53" si="31">IF(ISNUMBER(X7),(X7/X$46*100),"")</f>
        <v/>
      </c>
      <c r="Y53" t="str">
        <f t="shared" si="31"/>
        <v/>
      </c>
      <c r="Z53" t="str">
        <f t="shared" si="31"/>
        <v/>
      </c>
      <c r="AA53">
        <f t="shared" si="31"/>
        <v>0.16399091315232039</v>
      </c>
      <c r="AB53" s="1">
        <f t="shared" si="26"/>
        <v>0.16399091315232039</v>
      </c>
      <c r="AC53" s="1">
        <f t="shared" si="27"/>
        <v>0</v>
      </c>
    </row>
    <row r="54" spans="1:29" x14ac:dyDescent="0.2">
      <c r="A54" t="s">
        <v>147</v>
      </c>
      <c r="B54" t="s">
        <v>131</v>
      </c>
      <c r="C54" t="s">
        <v>39</v>
      </c>
      <c r="D54" t="s">
        <v>62</v>
      </c>
      <c r="E54">
        <v>42</v>
      </c>
      <c r="F54">
        <v>2</v>
      </c>
      <c r="G54">
        <v>0</v>
      </c>
      <c r="I54" s="4"/>
      <c r="J54">
        <f t="shared" si="19"/>
        <v>1.1091413902328171</v>
      </c>
      <c r="K54">
        <f t="shared" si="19"/>
        <v>1.4805506998157847</v>
      </c>
      <c r="L54">
        <f t="shared" si="19"/>
        <v>2.5259347454841019</v>
      </c>
      <c r="M54" t="str">
        <f t="shared" si="19"/>
        <v/>
      </c>
      <c r="N54" s="1">
        <f t="shared" si="20"/>
        <v>1.7052089451775678</v>
      </c>
      <c r="O54" s="1">
        <f t="shared" si="21"/>
        <v>0.59982183370165609</v>
      </c>
      <c r="Q54">
        <f t="shared" ref="Q54:T54" si="32">IF(ISNUMBER(Q8),(Q8/Q$46*100),"")</f>
        <v>1.6590075403283957</v>
      </c>
      <c r="R54">
        <f t="shared" si="32"/>
        <v>3.1759234471463693</v>
      </c>
      <c r="S54">
        <f t="shared" si="32"/>
        <v>1.6335587830369869</v>
      </c>
      <c r="T54">
        <f t="shared" si="32"/>
        <v>1.9325452606218616</v>
      </c>
      <c r="U54" s="1">
        <f t="shared" si="23"/>
        <v>2.1002587577834033</v>
      </c>
      <c r="V54" s="1">
        <f t="shared" si="24"/>
        <v>0.63199957365616855</v>
      </c>
      <c r="X54">
        <f t="shared" ref="X54:AA54" si="33">IF(ISNUMBER(X8),(X8/X$46*100),"")</f>
        <v>1.8256348428422848</v>
      </c>
      <c r="Y54">
        <f t="shared" si="33"/>
        <v>1.4767907751228511</v>
      </c>
      <c r="Z54">
        <f t="shared" si="33"/>
        <v>2.4411172555479133</v>
      </c>
      <c r="AA54">
        <f t="shared" si="33"/>
        <v>2.3228844015040417</v>
      </c>
      <c r="AB54" s="1">
        <f t="shared" si="26"/>
        <v>2.0166068187542727</v>
      </c>
      <c r="AC54" s="1">
        <f t="shared" si="27"/>
        <v>0.38790679459999816</v>
      </c>
    </row>
    <row r="55" spans="1:29" x14ac:dyDescent="0.2">
      <c r="A55" t="s">
        <v>151</v>
      </c>
      <c r="B55" t="s">
        <v>131</v>
      </c>
      <c r="C55" t="s">
        <v>39</v>
      </c>
      <c r="D55" t="s">
        <v>62</v>
      </c>
      <c r="E55">
        <v>44</v>
      </c>
      <c r="F55">
        <v>1</v>
      </c>
      <c r="G55">
        <v>0</v>
      </c>
      <c r="I55" s="4"/>
      <c r="J55">
        <f t="shared" si="19"/>
        <v>0.89292881242403788</v>
      </c>
      <c r="K55">
        <f t="shared" si="19"/>
        <v>1.233705863414406</v>
      </c>
      <c r="L55">
        <f t="shared" si="19"/>
        <v>1.2966731050248677</v>
      </c>
      <c r="M55" t="str">
        <f t="shared" si="19"/>
        <v/>
      </c>
      <c r="N55" s="1">
        <f t="shared" si="20"/>
        <v>1.1411025936211039</v>
      </c>
      <c r="O55" s="1">
        <f t="shared" si="21"/>
        <v>0.17735818303505566</v>
      </c>
      <c r="Q55" t="str">
        <f t="shared" ref="Q55:T55" si="34">IF(ISNUMBER(Q9),(Q9/Q$46*100),"")</f>
        <v/>
      </c>
      <c r="R55">
        <f t="shared" si="34"/>
        <v>1.4925187330944045</v>
      </c>
      <c r="S55">
        <f t="shared" si="34"/>
        <v>1.3521948477901191</v>
      </c>
      <c r="T55">
        <f t="shared" si="34"/>
        <v>1.5057864142287782</v>
      </c>
      <c r="U55" s="1">
        <f t="shared" si="23"/>
        <v>1.4501666650377674</v>
      </c>
      <c r="V55" s="1">
        <f t="shared" si="24"/>
        <v>6.9487963330713054E-2</v>
      </c>
      <c r="X55">
        <f t="shared" ref="X55:AA55" si="35">IF(ISNUMBER(X9),(X9/X$46*100),"")</f>
        <v>1.2573576874856713</v>
      </c>
      <c r="Y55">
        <f t="shared" si="35"/>
        <v>1.1282537564077548</v>
      </c>
      <c r="Z55">
        <f t="shared" si="35"/>
        <v>1.6856793869888107</v>
      </c>
      <c r="AA55">
        <f t="shared" si="35"/>
        <v>1.7769866444428395</v>
      </c>
      <c r="AB55" s="1">
        <f t="shared" si="26"/>
        <v>1.4620693688312691</v>
      </c>
      <c r="AC55" s="1">
        <f t="shared" si="27"/>
        <v>0.27500639368751822</v>
      </c>
    </row>
    <row r="56" spans="1:29" x14ac:dyDescent="0.2">
      <c r="A56" t="s">
        <v>152</v>
      </c>
      <c r="B56" t="s">
        <v>131</v>
      </c>
      <c r="C56" t="s">
        <v>39</v>
      </c>
      <c r="D56" t="s">
        <v>62</v>
      </c>
      <c r="E56">
        <v>44</v>
      </c>
      <c r="F56">
        <v>2</v>
      </c>
      <c r="G56">
        <v>0</v>
      </c>
      <c r="I56" s="4"/>
      <c r="J56">
        <f t="shared" si="19"/>
        <v>1.5734556674761586</v>
      </c>
      <c r="K56">
        <f t="shared" si="19"/>
        <v>1.8574478303449538</v>
      </c>
      <c r="L56">
        <f t="shared" si="19"/>
        <v>2.8925444046529472</v>
      </c>
      <c r="M56" t="str">
        <f t="shared" si="19"/>
        <v/>
      </c>
      <c r="N56" s="1">
        <f t="shared" si="20"/>
        <v>2.1078159674913532</v>
      </c>
      <c r="O56" s="1">
        <f t="shared" si="21"/>
        <v>0.56686972472240482</v>
      </c>
      <c r="Q56" t="str">
        <f t="shared" ref="Q56:T56" si="36">IF(ISNUMBER(Q10),(Q10/Q$46*100),"")</f>
        <v/>
      </c>
      <c r="R56" t="str">
        <f t="shared" si="36"/>
        <v/>
      </c>
      <c r="S56" t="str">
        <f t="shared" si="36"/>
        <v/>
      </c>
      <c r="T56" t="str">
        <f t="shared" si="36"/>
        <v/>
      </c>
      <c r="U56" s="1" t="e">
        <f t="shared" si="23"/>
        <v>#DIV/0!</v>
      </c>
      <c r="V56" s="1" t="e">
        <f t="shared" si="24"/>
        <v>#DIV/0!</v>
      </c>
      <c r="X56" t="str">
        <f t="shared" ref="X56:AA56" si="37">IF(ISNUMBER(X10),(X10/X$46*100),"")</f>
        <v/>
      </c>
      <c r="Y56" t="str">
        <f t="shared" si="37"/>
        <v/>
      </c>
      <c r="Z56">
        <f t="shared" si="37"/>
        <v>3.0184090747448566</v>
      </c>
      <c r="AA56">
        <f t="shared" si="37"/>
        <v>2.7869243136111694</v>
      </c>
      <c r="AB56" s="1">
        <f t="shared" si="26"/>
        <v>2.9026666941780128</v>
      </c>
      <c r="AC56" s="1">
        <f t="shared" si="27"/>
        <v>0.11574238056684361</v>
      </c>
    </row>
    <row r="57" spans="1:29" x14ac:dyDescent="0.2">
      <c r="A57" t="s">
        <v>156</v>
      </c>
      <c r="B57" t="s">
        <v>131</v>
      </c>
      <c r="C57" t="s">
        <v>39</v>
      </c>
      <c r="D57" t="s">
        <v>62</v>
      </c>
      <c r="E57">
        <v>46</v>
      </c>
      <c r="F57">
        <v>1</v>
      </c>
      <c r="G57">
        <v>0</v>
      </c>
      <c r="I57" s="4"/>
      <c r="J57" t="str">
        <f t="shared" si="19"/>
        <v/>
      </c>
      <c r="K57">
        <f t="shared" si="19"/>
        <v>1.9574993258473627</v>
      </c>
      <c r="L57">
        <f t="shared" si="19"/>
        <v>2.022574026759338</v>
      </c>
      <c r="M57" t="str">
        <f t="shared" si="19"/>
        <v/>
      </c>
      <c r="N57" s="1">
        <f t="shared" si="20"/>
        <v>1.9900366763033503</v>
      </c>
      <c r="O57" s="1">
        <f t="shared" si="21"/>
        <v>3.2537350455987601E-2</v>
      </c>
      <c r="Q57">
        <f t="shared" ref="Q57:T57" si="38">IF(ISNUMBER(Q11),(Q11/Q$46*100),"")</f>
        <v>2.0620188190338085</v>
      </c>
      <c r="R57">
        <f t="shared" si="38"/>
        <v>2.159710917474674</v>
      </c>
      <c r="S57">
        <f t="shared" si="38"/>
        <v>2.2800856661700655</v>
      </c>
      <c r="T57" t="str">
        <f t="shared" si="38"/>
        <v/>
      </c>
      <c r="U57" s="1">
        <f t="shared" si="23"/>
        <v>2.1672718008928493</v>
      </c>
      <c r="V57" s="1">
        <f t="shared" si="24"/>
        <v>8.9185808562926072E-2</v>
      </c>
      <c r="X57">
        <f t="shared" ref="X57:AA57" si="39">IF(ISNUMBER(X11),(X11/X$46*100),"")</f>
        <v>2.1727459269012135</v>
      </c>
      <c r="Y57">
        <f t="shared" si="39"/>
        <v>2.2102649208320719</v>
      </c>
      <c r="Z57">
        <f t="shared" si="39"/>
        <v>2.7931029659666837</v>
      </c>
      <c r="AA57">
        <f t="shared" si="39"/>
        <v>2.6954127643066559</v>
      </c>
      <c r="AB57" s="1">
        <f t="shared" si="26"/>
        <v>2.4678816445016563</v>
      </c>
      <c r="AC57" s="1">
        <f t="shared" si="27"/>
        <v>0.27884170533339964</v>
      </c>
    </row>
    <row r="58" spans="1:29" x14ac:dyDescent="0.2">
      <c r="A58" t="s">
        <v>157</v>
      </c>
      <c r="B58" t="s">
        <v>131</v>
      </c>
      <c r="C58" t="s">
        <v>39</v>
      </c>
      <c r="D58" t="s">
        <v>62</v>
      </c>
      <c r="E58">
        <v>46</v>
      </c>
      <c r="F58">
        <v>2</v>
      </c>
      <c r="G58">
        <v>0</v>
      </c>
      <c r="I58" s="4"/>
      <c r="J58">
        <f t="shared" si="19"/>
        <v>1.1258619331706528</v>
      </c>
      <c r="K58">
        <f t="shared" si="19"/>
        <v>1.5229412962965796</v>
      </c>
      <c r="L58">
        <f t="shared" si="19"/>
        <v>2.3715933765042876</v>
      </c>
      <c r="M58" t="str">
        <f t="shared" si="19"/>
        <v/>
      </c>
      <c r="N58" s="1">
        <f t="shared" si="20"/>
        <v>1.6734655353238399</v>
      </c>
      <c r="O58" s="1">
        <f t="shared" si="21"/>
        <v>0.51958628871348334</v>
      </c>
      <c r="Q58">
        <f t="shared" ref="Q58:T58" si="40">IF(ISNUMBER(Q12),(Q12/Q$46*100),"")</f>
        <v>1.7507054335745256</v>
      </c>
      <c r="R58">
        <f t="shared" si="40"/>
        <v>2.8841809918502075</v>
      </c>
      <c r="S58">
        <f t="shared" si="40"/>
        <v>1.540642063282522</v>
      </c>
      <c r="T58">
        <f t="shared" si="40"/>
        <v>1.7325342173992453</v>
      </c>
      <c r="U58" s="1">
        <f t="shared" si="23"/>
        <v>1.9770156765266254</v>
      </c>
      <c r="V58" s="1">
        <f t="shared" si="24"/>
        <v>0.53017882586537202</v>
      </c>
      <c r="X58">
        <f t="shared" ref="X58:AA58" si="41">IF(ISNUMBER(X12),(X12/X$46*100),"")</f>
        <v>1.7137275025349441</v>
      </c>
      <c r="Y58">
        <f t="shared" si="41"/>
        <v>1.569070844208887</v>
      </c>
      <c r="Z58">
        <f t="shared" si="41"/>
        <v>2.0947366056829573</v>
      </c>
      <c r="AA58">
        <f t="shared" si="41"/>
        <v>1.8183578338115822</v>
      </c>
      <c r="AB58" s="1">
        <f t="shared" si="26"/>
        <v>1.7989731965595928</v>
      </c>
      <c r="AC58" s="1">
        <f t="shared" si="27"/>
        <v>0.19233673485829203</v>
      </c>
    </row>
    <row r="59" spans="1:29" x14ac:dyDescent="0.2">
      <c r="A59" t="s">
        <v>158</v>
      </c>
      <c r="B59" t="s">
        <v>131</v>
      </c>
      <c r="C59" t="s">
        <v>39</v>
      </c>
      <c r="D59" t="s">
        <v>62</v>
      </c>
      <c r="E59">
        <v>46</v>
      </c>
      <c r="F59">
        <v>3</v>
      </c>
      <c r="G59">
        <v>0</v>
      </c>
      <c r="I59" s="4"/>
      <c r="J59">
        <f t="shared" si="19"/>
        <v>2.022546302910996</v>
      </c>
      <c r="K59">
        <f t="shared" si="19"/>
        <v>2.2519617033404868</v>
      </c>
      <c r="L59">
        <f t="shared" si="19"/>
        <v>2.2625037335577622</v>
      </c>
      <c r="M59" t="str">
        <f t="shared" si="19"/>
        <v/>
      </c>
      <c r="N59" s="1">
        <f t="shared" si="20"/>
        <v>2.1790039132697481</v>
      </c>
      <c r="O59" s="1">
        <f t="shared" si="21"/>
        <v>0.11071591719246715</v>
      </c>
      <c r="Q59">
        <f t="shared" ref="Q59:T59" si="42">IF(ISNUMBER(Q13),(Q13/Q$46*100),"")</f>
        <v>2.2559301697844725</v>
      </c>
      <c r="R59">
        <f t="shared" si="42"/>
        <v>2.3237397140579024</v>
      </c>
      <c r="S59">
        <f t="shared" si="42"/>
        <v>2.505016016927649</v>
      </c>
      <c r="T59">
        <f t="shared" si="42"/>
        <v>2.8980180882097786</v>
      </c>
      <c r="U59" s="1">
        <f t="shared" si="23"/>
        <v>2.4956759972449505</v>
      </c>
      <c r="V59" s="1">
        <f t="shared" si="24"/>
        <v>0.24950277623230432</v>
      </c>
      <c r="X59">
        <f t="shared" ref="X59:AA59" si="43">IF(ISNUMBER(X13),(X13/X$46*100),"")</f>
        <v>2.5912196517660728</v>
      </c>
      <c r="Y59">
        <f t="shared" si="43"/>
        <v>2.7992913542598576</v>
      </c>
      <c r="Z59">
        <f t="shared" si="43"/>
        <v>3.0648931150155847</v>
      </c>
      <c r="AA59">
        <f t="shared" si="43"/>
        <v>2.9148506605616165</v>
      </c>
      <c r="AB59" s="1">
        <f t="shared" si="26"/>
        <v>2.8425636954007825</v>
      </c>
      <c r="AC59" s="1">
        <f t="shared" si="27"/>
        <v>0.17298995631024497</v>
      </c>
    </row>
    <row r="60" spans="1:29" x14ac:dyDescent="0.2">
      <c r="A60" t="s">
        <v>159</v>
      </c>
      <c r="B60" t="s">
        <v>131</v>
      </c>
      <c r="C60" t="s">
        <v>39</v>
      </c>
      <c r="D60" t="s">
        <v>62</v>
      </c>
      <c r="E60">
        <v>47</v>
      </c>
      <c r="F60">
        <v>1</v>
      </c>
      <c r="G60">
        <v>0</v>
      </c>
      <c r="J60">
        <f t="shared" si="19"/>
        <v>0.38365438044192302</v>
      </c>
      <c r="K60">
        <f t="shared" si="19"/>
        <v>0.48009033440512117</v>
      </c>
      <c r="L60">
        <f t="shared" si="19"/>
        <v>0.48996751129408372</v>
      </c>
      <c r="M60" t="str">
        <f t="shared" si="19"/>
        <v/>
      </c>
      <c r="N60" s="1">
        <f t="shared" si="20"/>
        <v>0.45123740871370926</v>
      </c>
      <c r="O60" s="1">
        <f t="shared" si="21"/>
        <v>4.7958238351109975E-2</v>
      </c>
      <c r="Q60">
        <f t="shared" ref="Q60:T60" si="44">IF(ISNUMBER(Q14),(Q14/Q$46*100),"")</f>
        <v>0.46081794932017539</v>
      </c>
      <c r="R60">
        <f t="shared" si="44"/>
        <v>0.49487262430603562</v>
      </c>
      <c r="S60">
        <f t="shared" si="44"/>
        <v>0.54138761295389615</v>
      </c>
      <c r="T60">
        <f t="shared" si="44"/>
        <v>0.48992551759823122</v>
      </c>
      <c r="U60" s="1">
        <f t="shared" si="23"/>
        <v>0.4967509260445846</v>
      </c>
      <c r="V60" s="1">
        <f t="shared" si="24"/>
        <v>2.8869217396724781E-2</v>
      </c>
      <c r="X60">
        <f t="shared" ref="X60:AA60" si="45">IF(ISNUMBER(X14),(X14/X$46*100),"")</f>
        <v>0.47879400372743364</v>
      </c>
      <c r="Y60">
        <f t="shared" si="45"/>
        <v>0.43501043567587144</v>
      </c>
      <c r="Z60">
        <f t="shared" si="45"/>
        <v>0.52362757011134553</v>
      </c>
      <c r="AA60">
        <f t="shared" si="45"/>
        <v>0.56886952882297204</v>
      </c>
      <c r="AB60" s="1">
        <f t="shared" si="26"/>
        <v>0.50157538458440565</v>
      </c>
      <c r="AC60" s="1">
        <f t="shared" si="27"/>
        <v>4.9911633093552787E-2</v>
      </c>
    </row>
    <row r="61" spans="1:29" x14ac:dyDescent="0.2">
      <c r="A61" t="s">
        <v>160</v>
      </c>
      <c r="B61" t="s">
        <v>131</v>
      </c>
      <c r="C61" t="s">
        <v>39</v>
      </c>
      <c r="D61" t="s">
        <v>62</v>
      </c>
      <c r="E61">
        <v>47</v>
      </c>
      <c r="F61">
        <v>2</v>
      </c>
      <c r="G61">
        <v>0</v>
      </c>
      <c r="J61" t="str">
        <f t="shared" si="19"/>
        <v/>
      </c>
      <c r="K61">
        <f t="shared" si="19"/>
        <v>0.3515175927919274</v>
      </c>
      <c r="L61">
        <f t="shared" si="19"/>
        <v>0.59165272167034166</v>
      </c>
      <c r="M61" t="str">
        <f t="shared" si="19"/>
        <v/>
      </c>
      <c r="N61" s="1">
        <f t="shared" si="20"/>
        <v>0.47158515723113453</v>
      </c>
      <c r="O61" s="1">
        <f t="shared" si="21"/>
        <v>0.12006756443920716</v>
      </c>
      <c r="Q61">
        <f t="shared" ref="Q61:T61" si="46">IF(ISNUMBER(Q15),(Q15/Q$46*100),"")</f>
        <v>0.72537908023548625</v>
      </c>
      <c r="R61">
        <f t="shared" si="46"/>
        <v>0.56907524390722863</v>
      </c>
      <c r="S61">
        <f t="shared" si="46"/>
        <v>0.23283760187166294</v>
      </c>
      <c r="T61" t="str">
        <f t="shared" si="46"/>
        <v/>
      </c>
      <c r="U61" s="1">
        <f t="shared" si="23"/>
        <v>0.5090973086714593</v>
      </c>
      <c r="V61" s="1">
        <f t="shared" si="24"/>
        <v>0.20550310867651095</v>
      </c>
      <c r="X61" t="str">
        <f t="shared" ref="X61:AA61" si="47">IF(ISNUMBER(X15),(X15/X$46*100),"")</f>
        <v/>
      </c>
      <c r="Y61">
        <f t="shared" si="47"/>
        <v>0.15306369096172925</v>
      </c>
      <c r="Z61">
        <f t="shared" si="47"/>
        <v>0.22541853225510117</v>
      </c>
      <c r="AA61" t="str">
        <f t="shared" si="47"/>
        <v/>
      </c>
      <c r="AB61" s="1">
        <f t="shared" si="26"/>
        <v>0.18924111160841522</v>
      </c>
      <c r="AC61" s="1">
        <f t="shared" si="27"/>
        <v>3.6177420646685846E-2</v>
      </c>
    </row>
    <row r="62" spans="1:29" x14ac:dyDescent="0.2">
      <c r="A62" t="s">
        <v>162</v>
      </c>
      <c r="B62" t="s">
        <v>131</v>
      </c>
      <c r="C62" t="s">
        <v>39</v>
      </c>
      <c r="D62" t="s">
        <v>62</v>
      </c>
      <c r="E62">
        <v>48</v>
      </c>
      <c r="F62">
        <v>1</v>
      </c>
      <c r="G62">
        <v>0</v>
      </c>
      <c r="J62">
        <f t="shared" si="19"/>
        <v>0.18484059551258722</v>
      </c>
      <c r="K62">
        <f t="shared" si="19"/>
        <v>0.30924380938431784</v>
      </c>
      <c r="L62">
        <f t="shared" si="19"/>
        <v>0.36417178077693135</v>
      </c>
      <c r="M62" t="str">
        <f t="shared" si="19"/>
        <v/>
      </c>
      <c r="N62" s="1">
        <f t="shared" si="20"/>
        <v>0.28608539522461213</v>
      </c>
      <c r="O62" s="1">
        <f t="shared" si="21"/>
        <v>7.5020675425169547E-2</v>
      </c>
      <c r="Q62">
        <f t="shared" ref="Q62:T62" si="48">IF(ISNUMBER(Q16),(Q16/Q$46*100),"")</f>
        <v>0.44353422707451029</v>
      </c>
      <c r="R62">
        <f t="shared" si="48"/>
        <v>0.32096632071882542</v>
      </c>
      <c r="S62">
        <f t="shared" si="48"/>
        <v>0.37730941988185707</v>
      </c>
      <c r="T62" t="str">
        <f t="shared" si="48"/>
        <v/>
      </c>
      <c r="U62" s="1">
        <f t="shared" si="23"/>
        <v>0.38060332255839757</v>
      </c>
      <c r="V62" s="1">
        <f t="shared" si="24"/>
        <v>5.0092316531486165E-2</v>
      </c>
      <c r="X62">
        <f t="shared" ref="X62:AA62" si="49">IF(ISNUMBER(X16),(X16/X$46*100),"")</f>
        <v>0.20072319228553104</v>
      </c>
      <c r="Y62">
        <f t="shared" si="49"/>
        <v>0.28613534486470998</v>
      </c>
      <c r="Z62">
        <f t="shared" si="49"/>
        <v>0.23087517312340017</v>
      </c>
      <c r="AA62">
        <f t="shared" si="49"/>
        <v>0.19813284919416729</v>
      </c>
      <c r="AB62" s="1">
        <f t="shared" si="26"/>
        <v>0.22896663986695212</v>
      </c>
      <c r="AC62" s="1">
        <f t="shared" si="27"/>
        <v>3.5427102297708526E-2</v>
      </c>
    </row>
    <row r="63" spans="1:29" x14ac:dyDescent="0.2">
      <c r="A63" t="s">
        <v>163</v>
      </c>
      <c r="B63" t="s">
        <v>131</v>
      </c>
      <c r="C63" t="s">
        <v>39</v>
      </c>
      <c r="D63" t="s">
        <v>62</v>
      </c>
      <c r="E63">
        <v>48</v>
      </c>
      <c r="F63">
        <v>2</v>
      </c>
      <c r="G63">
        <v>0</v>
      </c>
      <c r="J63" t="str">
        <f t="shared" si="19"/>
        <v/>
      </c>
      <c r="K63">
        <f t="shared" si="19"/>
        <v>1.7176001151769511</v>
      </c>
      <c r="L63">
        <f t="shared" si="19"/>
        <v>2.801532773413133</v>
      </c>
      <c r="M63" t="str">
        <f t="shared" si="19"/>
        <v/>
      </c>
      <c r="N63" s="1">
        <f t="shared" si="20"/>
        <v>2.2595664442950421</v>
      </c>
      <c r="O63" s="1">
        <f t="shared" si="21"/>
        <v>0.54196632911809106</v>
      </c>
      <c r="Q63">
        <f t="shared" ref="Q63:T63" si="50">IF(ISNUMBER(Q17),(Q17/Q$46*100),"")</f>
        <v>2.3582803374046208</v>
      </c>
      <c r="R63">
        <f t="shared" si="50"/>
        <v>3.547581878664384</v>
      </c>
      <c r="S63" t="str">
        <f t="shared" si="50"/>
        <v/>
      </c>
      <c r="T63" t="str">
        <f t="shared" si="50"/>
        <v/>
      </c>
      <c r="U63" s="1">
        <f t="shared" si="23"/>
        <v>2.9529311080345026</v>
      </c>
      <c r="V63" s="1">
        <f t="shared" si="24"/>
        <v>0.5946507706298817</v>
      </c>
      <c r="X63" t="str">
        <f t="shared" ref="X63:AA63" si="51">IF(ISNUMBER(X17),(X17/X$46*100),"")</f>
        <v/>
      </c>
      <c r="Y63" t="str">
        <f t="shared" si="51"/>
        <v/>
      </c>
      <c r="Z63">
        <f t="shared" si="51"/>
        <v>2.3837947346968287</v>
      </c>
      <c r="AA63">
        <f t="shared" si="51"/>
        <v>2.1350925696561465</v>
      </c>
      <c r="AB63" s="1">
        <f t="shared" si="26"/>
        <v>2.2594436521764876</v>
      </c>
      <c r="AC63" s="1">
        <f t="shared" si="27"/>
        <v>0.12435108252034111</v>
      </c>
    </row>
    <row r="64" spans="1:29" x14ac:dyDescent="0.2">
      <c r="A64" t="s">
        <v>164</v>
      </c>
      <c r="B64" t="s">
        <v>131</v>
      </c>
      <c r="C64" t="s">
        <v>39</v>
      </c>
      <c r="D64" t="s">
        <v>62</v>
      </c>
      <c r="E64">
        <v>48</v>
      </c>
      <c r="F64">
        <v>3</v>
      </c>
      <c r="G64">
        <v>0</v>
      </c>
      <c r="J64">
        <f t="shared" si="19"/>
        <v>6.553543076229988</v>
      </c>
      <c r="K64">
        <f t="shared" si="19"/>
        <v>7.0669314205935905</v>
      </c>
      <c r="L64">
        <f t="shared" si="19"/>
        <v>6.4394408336998543</v>
      </c>
      <c r="M64" t="str">
        <f t="shared" si="19"/>
        <v/>
      </c>
      <c r="N64" s="1">
        <f t="shared" si="20"/>
        <v>6.6866384435078112</v>
      </c>
      <c r="O64" s="1">
        <f t="shared" si="21"/>
        <v>0.27291255223749517</v>
      </c>
      <c r="Q64">
        <f t="shared" ref="Q64:T64" si="52">IF(ISNUMBER(Q18),(Q18/Q$46*100),"")</f>
        <v>6.7741774003338033</v>
      </c>
      <c r="R64">
        <f t="shared" si="52"/>
        <v>6.1642335616036918</v>
      </c>
      <c r="S64">
        <f t="shared" si="52"/>
        <v>7.6384519100650721</v>
      </c>
      <c r="T64" t="str">
        <f t="shared" si="52"/>
        <v/>
      </c>
      <c r="U64" s="1">
        <f t="shared" si="23"/>
        <v>6.8589542906675227</v>
      </c>
      <c r="V64" s="1">
        <f t="shared" si="24"/>
        <v>0.60482519545515046</v>
      </c>
      <c r="X64">
        <f t="shared" ref="X64:AA64" si="53">IF(ISNUMBER(X18),(X18/X$46*100),"")</f>
        <v>7.9661208900339897</v>
      </c>
      <c r="Y64">
        <f t="shared" si="53"/>
        <v>8.1319330459088039</v>
      </c>
      <c r="Z64">
        <f t="shared" si="53"/>
        <v>8.77271922255688</v>
      </c>
      <c r="AA64">
        <f t="shared" si="53"/>
        <v>8.7300598896818045</v>
      </c>
      <c r="AB64" s="1">
        <f t="shared" si="26"/>
        <v>8.4002082620453695</v>
      </c>
      <c r="AC64" s="1">
        <f t="shared" si="27"/>
        <v>0.35636005320759523</v>
      </c>
    </row>
    <row r="65" spans="1:29" s="3" customFormat="1" x14ac:dyDescent="0.2">
      <c r="A65" t="s">
        <v>165</v>
      </c>
      <c r="B65" t="s">
        <v>131</v>
      </c>
      <c r="C65" t="s">
        <v>39</v>
      </c>
      <c r="D65" t="s">
        <v>62</v>
      </c>
      <c r="E65">
        <v>49</v>
      </c>
      <c r="F65">
        <v>1</v>
      </c>
      <c r="G65">
        <v>0</v>
      </c>
      <c r="J65">
        <f t="shared" si="19"/>
        <v>8.5101542542180173</v>
      </c>
      <c r="K65">
        <f t="shared" si="19"/>
        <v>8.8206605513496079</v>
      </c>
      <c r="L65">
        <f t="shared" si="19"/>
        <v>7.6604575533093273</v>
      </c>
      <c r="M65" t="str">
        <f t="shared" si="19"/>
        <v/>
      </c>
      <c r="N65" s="1">
        <f t="shared" si="20"/>
        <v>8.3304241196256523</v>
      </c>
      <c r="O65" s="1">
        <f t="shared" si="21"/>
        <v>0.49040455416989243</v>
      </c>
      <c r="Q65">
        <f t="shared" ref="Q65:T65" si="54">IF(ISNUMBER(Q19),(Q19/Q$46*100),"")</f>
        <v>8.6005322933391071</v>
      </c>
      <c r="R65">
        <f t="shared" si="54"/>
        <v>7.6667618857861939</v>
      </c>
      <c r="S65">
        <f t="shared" si="54"/>
        <v>9.3130930448017519</v>
      </c>
      <c r="T65">
        <f t="shared" si="54"/>
        <v>10.141609302871609</v>
      </c>
      <c r="U65" s="1">
        <f t="shared" si="23"/>
        <v>8.9304991316996656</v>
      </c>
      <c r="V65" s="1">
        <f t="shared" si="24"/>
        <v>0.91091655630271084</v>
      </c>
      <c r="X65">
        <f t="shared" ref="X65:AA65" si="55">IF(ISNUMBER(X19),(X19/X$46*100),"")</f>
        <v>7.9762380693538066</v>
      </c>
      <c r="Y65">
        <f t="shared" si="55"/>
        <v>8.0857399074124476</v>
      </c>
      <c r="Z65">
        <f t="shared" si="55"/>
        <v>7.92280365012118</v>
      </c>
      <c r="AA65">
        <f t="shared" si="55"/>
        <v>8.5449306005589278</v>
      </c>
      <c r="AB65" s="1">
        <f t="shared" si="26"/>
        <v>8.1324280568615901</v>
      </c>
      <c r="AC65" s="1">
        <f t="shared" si="27"/>
        <v>0.24529361791265072</v>
      </c>
    </row>
    <row r="66" spans="1:29" s="3" customFormat="1" x14ac:dyDescent="0.2">
      <c r="A66" t="s">
        <v>166</v>
      </c>
      <c r="B66" t="s">
        <v>131</v>
      </c>
      <c r="C66" t="s">
        <v>39</v>
      </c>
      <c r="D66" t="s">
        <v>62</v>
      </c>
      <c r="E66">
        <v>49</v>
      </c>
      <c r="F66">
        <v>2</v>
      </c>
      <c r="G66">
        <v>0</v>
      </c>
      <c r="I66" s="5"/>
      <c r="J66" t="str">
        <f t="shared" si="19"/>
        <v/>
      </c>
      <c r="K66">
        <f t="shared" si="19"/>
        <v>0.27368028565330155</v>
      </c>
      <c r="L66">
        <f t="shared" si="19"/>
        <v>0.57291245870352814</v>
      </c>
      <c r="M66" t="str">
        <f t="shared" si="19"/>
        <v/>
      </c>
      <c r="N66" s="1">
        <f t="shared" si="20"/>
        <v>0.42329637217841487</v>
      </c>
      <c r="O66" s="1">
        <f t="shared" si="21"/>
        <v>0.14961608652511321</v>
      </c>
      <c r="Q66">
        <f t="shared" ref="Q66:T66" si="56">IF(ISNUMBER(Q20),(Q20/Q$46*100),"")</f>
        <v>0.66488033875421926</v>
      </c>
      <c r="R66">
        <f t="shared" si="56"/>
        <v>0.56476784970919325</v>
      </c>
      <c r="S66">
        <f t="shared" si="56"/>
        <v>0.25854324655666494</v>
      </c>
      <c r="T66">
        <f t="shared" si="56"/>
        <v>0.41675762261656202</v>
      </c>
      <c r="U66" s="1">
        <f t="shared" si="23"/>
        <v>0.47623726440915981</v>
      </c>
      <c r="V66" s="1">
        <f t="shared" si="24"/>
        <v>0.15358416847811854</v>
      </c>
      <c r="X66" t="str">
        <f t="shared" ref="X66:AA66" si="57">IF(ISNUMBER(X20),(X20/X$46*100),"")</f>
        <v/>
      </c>
      <c r="Y66">
        <f t="shared" si="57"/>
        <v>0.19614730370625999</v>
      </c>
      <c r="Z66" t="str">
        <f t="shared" si="57"/>
        <v/>
      </c>
      <c r="AA66" t="str">
        <f t="shared" si="57"/>
        <v/>
      </c>
      <c r="AB66" s="1">
        <f t="shared" si="26"/>
        <v>0.19614730370625999</v>
      </c>
      <c r="AC66" s="1">
        <f t="shared" si="27"/>
        <v>0</v>
      </c>
    </row>
    <row r="67" spans="1:29" s="3" customFormat="1" x14ac:dyDescent="0.2">
      <c r="A67" t="s">
        <v>167</v>
      </c>
      <c r="B67" t="s">
        <v>131</v>
      </c>
      <c r="C67" t="s">
        <v>39</v>
      </c>
      <c r="D67" t="s">
        <v>62</v>
      </c>
      <c r="E67">
        <v>49</v>
      </c>
      <c r="F67">
        <v>3</v>
      </c>
      <c r="G67">
        <v>0</v>
      </c>
      <c r="J67">
        <f t="shared" si="19"/>
        <v>0.38367474991200679</v>
      </c>
      <c r="K67">
        <f t="shared" si="19"/>
        <v>0.54669649192162539</v>
      </c>
      <c r="L67">
        <f t="shared" si="19"/>
        <v>0.47994743119845212</v>
      </c>
      <c r="M67" t="str">
        <f t="shared" si="19"/>
        <v/>
      </c>
      <c r="N67" s="1">
        <f t="shared" si="20"/>
        <v>0.4701062243440281</v>
      </c>
      <c r="O67" s="1">
        <f t="shared" si="21"/>
        <v>6.6916162005035917E-2</v>
      </c>
      <c r="Q67">
        <f t="shared" ref="Q67:T67" si="58">IF(ISNUMBER(Q21),(Q21/Q$46*100),"")</f>
        <v>0.7332954156342556</v>
      </c>
      <c r="R67">
        <f t="shared" si="58"/>
        <v>0.48017702634171983</v>
      </c>
      <c r="S67">
        <f t="shared" si="58"/>
        <v>0.49537858054068484</v>
      </c>
      <c r="T67">
        <f t="shared" si="58"/>
        <v>0.61126552395366629</v>
      </c>
      <c r="U67" s="1">
        <f t="shared" si="23"/>
        <v>0.5800291366175816</v>
      </c>
      <c r="V67" s="1">
        <f t="shared" si="24"/>
        <v>0.1019833623049585</v>
      </c>
      <c r="X67">
        <f t="shared" ref="X67:AA67" si="59">IF(ISNUMBER(X21),(X21/X$46*100),"")</f>
        <v>0.43134060776201061</v>
      </c>
      <c r="Y67">
        <f t="shared" si="59"/>
        <v>0.5029891094381439</v>
      </c>
      <c r="Z67">
        <f t="shared" si="59"/>
        <v>0.46360485317389233</v>
      </c>
      <c r="AA67">
        <f t="shared" si="59"/>
        <v>0.36077967225370711</v>
      </c>
      <c r="AB67" s="1">
        <f t="shared" si="26"/>
        <v>0.4396785606569385</v>
      </c>
      <c r="AC67" s="1">
        <f t="shared" si="27"/>
        <v>5.2142231229416837E-2</v>
      </c>
    </row>
    <row r="68" spans="1:29" s="3" customFormat="1" x14ac:dyDescent="0.2">
      <c r="A68" t="s">
        <v>168</v>
      </c>
      <c r="B68" t="s">
        <v>131</v>
      </c>
      <c r="C68" t="s">
        <v>39</v>
      </c>
      <c r="D68" t="s">
        <v>62</v>
      </c>
      <c r="E68">
        <v>50</v>
      </c>
      <c r="F68">
        <v>1</v>
      </c>
      <c r="G68">
        <v>0</v>
      </c>
      <c r="J68">
        <f t="shared" si="19"/>
        <v>0.44235963023338837</v>
      </c>
      <c r="K68">
        <f t="shared" si="19"/>
        <v>0.4358005848472602</v>
      </c>
      <c r="L68">
        <f t="shared" si="19"/>
        <v>0.35262793379723228</v>
      </c>
      <c r="M68" t="str">
        <f t="shared" si="19"/>
        <v/>
      </c>
      <c r="N68" s="1">
        <f t="shared" si="20"/>
        <v>0.41026271629262695</v>
      </c>
      <c r="O68" s="1">
        <f t="shared" si="21"/>
        <v>4.0841819940374113E-2</v>
      </c>
      <c r="Q68">
        <f t="shared" ref="Q68:T68" si="60">IF(ISNUMBER(Q22),(Q22/Q$46*100),"")</f>
        <v>0.39555244982158472</v>
      </c>
      <c r="R68">
        <f t="shared" si="60"/>
        <v>0.38434423072767848</v>
      </c>
      <c r="S68">
        <f t="shared" si="60"/>
        <v>0.30047767235891248</v>
      </c>
      <c r="T68" t="str">
        <f t="shared" si="60"/>
        <v/>
      </c>
      <c r="U68" s="1">
        <f t="shared" si="23"/>
        <v>0.36012478430272526</v>
      </c>
      <c r="V68" s="1">
        <f t="shared" si="24"/>
        <v>4.2424360268148976E-2</v>
      </c>
      <c r="X68">
        <f t="shared" ref="X68:AA68" si="61">IF(ISNUMBER(X22),(X22/X$46*100),"")</f>
        <v>0.44772326216139291</v>
      </c>
      <c r="Y68">
        <f t="shared" si="61"/>
        <v>0.38710381650519199</v>
      </c>
      <c r="Z68" t="str">
        <f t="shared" si="61"/>
        <v/>
      </c>
      <c r="AA68">
        <f t="shared" si="61"/>
        <v>0.31103979760012523</v>
      </c>
      <c r="AB68" s="1">
        <f t="shared" si="26"/>
        <v>0.38195562542223671</v>
      </c>
      <c r="AC68" s="1">
        <f t="shared" si="27"/>
        <v>5.5919407928958081E-2</v>
      </c>
    </row>
    <row r="69" spans="1:29" s="3" customFormat="1" x14ac:dyDescent="0.2">
      <c r="A69" t="s">
        <v>169</v>
      </c>
      <c r="B69" t="s">
        <v>131</v>
      </c>
      <c r="C69" t="s">
        <v>39</v>
      </c>
      <c r="D69" t="s">
        <v>62</v>
      </c>
      <c r="E69">
        <v>50</v>
      </c>
      <c r="F69">
        <v>2</v>
      </c>
      <c r="G69">
        <v>0</v>
      </c>
      <c r="J69" t="str">
        <f t="shared" si="19"/>
        <v/>
      </c>
      <c r="K69">
        <f t="shared" si="19"/>
        <v>1.575123399024593</v>
      </c>
      <c r="L69">
        <f t="shared" si="19"/>
        <v>2.8131689315359751</v>
      </c>
      <c r="M69" t="str">
        <f t="shared" si="19"/>
        <v/>
      </c>
      <c r="N69" s="1">
        <f t="shared" si="20"/>
        <v>2.1941461652802841</v>
      </c>
      <c r="O69" s="1">
        <f t="shared" si="21"/>
        <v>0.61902276625569075</v>
      </c>
      <c r="Q69" t="str">
        <f t="shared" ref="Q69:T69" si="62">IF(ISNUMBER(Q23),(Q23/Q$46*100),"")</f>
        <v/>
      </c>
      <c r="R69">
        <f t="shared" si="62"/>
        <v>3.8757544072380412</v>
      </c>
      <c r="S69" t="str">
        <f t="shared" si="62"/>
        <v/>
      </c>
      <c r="T69" t="str">
        <f t="shared" si="62"/>
        <v/>
      </c>
      <c r="U69" s="1">
        <f t="shared" si="23"/>
        <v>3.8757544072380412</v>
      </c>
      <c r="V69" s="1">
        <f t="shared" si="24"/>
        <v>0</v>
      </c>
      <c r="X69" t="str">
        <f t="shared" ref="X69:AA69" si="63">IF(ISNUMBER(X23),(X23/X$46*100),"")</f>
        <v/>
      </c>
      <c r="Y69" t="str">
        <f t="shared" si="63"/>
        <v/>
      </c>
      <c r="Z69">
        <f t="shared" si="63"/>
        <v>2.1109783610893098</v>
      </c>
      <c r="AA69">
        <f t="shared" si="63"/>
        <v>1.8563444368415025</v>
      </c>
      <c r="AB69" s="1">
        <f t="shared" si="26"/>
        <v>1.9836613989654062</v>
      </c>
      <c r="AC69" s="1">
        <f t="shared" si="27"/>
        <v>0.12731696212390364</v>
      </c>
    </row>
    <row r="70" spans="1:29" s="3" customFormat="1" x14ac:dyDescent="0.2">
      <c r="A70" t="s">
        <v>170</v>
      </c>
      <c r="B70" t="s">
        <v>131</v>
      </c>
      <c r="C70" t="s">
        <v>39</v>
      </c>
      <c r="D70" t="s">
        <v>62</v>
      </c>
      <c r="E70">
        <v>50</v>
      </c>
      <c r="F70">
        <v>3</v>
      </c>
      <c r="G70">
        <v>0</v>
      </c>
      <c r="J70">
        <f t="shared" si="19"/>
        <v>11.507920280657531</v>
      </c>
      <c r="K70">
        <f t="shared" si="19"/>
        <v>11.246216877397696</v>
      </c>
      <c r="L70">
        <f t="shared" si="19"/>
        <v>9.5184187386314054</v>
      </c>
      <c r="M70" t="str">
        <f t="shared" si="19"/>
        <v/>
      </c>
      <c r="N70" s="1">
        <f t="shared" si="20"/>
        <v>10.757518632228878</v>
      </c>
      <c r="O70" s="1">
        <f t="shared" si="21"/>
        <v>0.88266587772663452</v>
      </c>
      <c r="Q70">
        <f t="shared" ref="Q70:T70" si="64">IF(ISNUMBER(Q24),(Q24/Q$46*100),"")</f>
        <v>11.216832689732726</v>
      </c>
      <c r="R70">
        <f t="shared" si="64"/>
        <v>10.012067828309769</v>
      </c>
      <c r="S70">
        <f t="shared" si="64"/>
        <v>12.795751472075878</v>
      </c>
      <c r="T70">
        <f t="shared" si="64"/>
        <v>14.435071708262253</v>
      </c>
      <c r="U70" s="1">
        <f t="shared" si="23"/>
        <v>12.114930924595157</v>
      </c>
      <c r="V70" s="1">
        <f t="shared" si="24"/>
        <v>1.6639699152245282</v>
      </c>
      <c r="X70">
        <f t="shared" ref="X70:AA70" si="65">IF(ISNUMBER(X24),(X24/X$46*100),"")</f>
        <v>13.371862123403266</v>
      </c>
      <c r="Y70">
        <f t="shared" si="65"/>
        <v>12.796956794955856</v>
      </c>
      <c r="Z70">
        <f t="shared" si="65"/>
        <v>12.711009559934617</v>
      </c>
      <c r="AA70">
        <f t="shared" si="65"/>
        <v>12.45775040334542</v>
      </c>
      <c r="AB70" s="1">
        <f t="shared" si="26"/>
        <v>12.83439472040979</v>
      </c>
      <c r="AC70" s="1">
        <f t="shared" si="27"/>
        <v>0.33442399994065025</v>
      </c>
    </row>
    <row r="71" spans="1:29" s="3" customFormat="1" x14ac:dyDescent="0.2">
      <c r="A71" t="s">
        <v>171</v>
      </c>
      <c r="B71" t="s">
        <v>131</v>
      </c>
      <c r="C71" t="s">
        <v>39</v>
      </c>
      <c r="D71" t="s">
        <v>62</v>
      </c>
      <c r="E71">
        <v>50</v>
      </c>
      <c r="F71">
        <v>4</v>
      </c>
      <c r="G71">
        <v>0</v>
      </c>
      <c r="J71">
        <f t="shared" si="19"/>
        <v>24.191656301292177</v>
      </c>
      <c r="K71">
        <f t="shared" si="19"/>
        <v>22.191220882253198</v>
      </c>
      <c r="L71">
        <f t="shared" si="19"/>
        <v>18.121017580244374</v>
      </c>
      <c r="M71" t="str">
        <f t="shared" si="19"/>
        <v/>
      </c>
      <c r="N71" s="1">
        <f t="shared" si="20"/>
        <v>21.501298254596581</v>
      </c>
      <c r="O71" s="1">
        <f t="shared" si="21"/>
        <v>2.5258871107640144</v>
      </c>
      <c r="Q71">
        <f t="shared" ref="Q71:T71" si="66">IF(ISNUMBER(Q25),(Q25/Q$46*100),"")</f>
        <v>21.256904717013175</v>
      </c>
      <c r="R71">
        <f t="shared" si="66"/>
        <v>18.9137475676905</v>
      </c>
      <c r="S71">
        <f t="shared" si="66"/>
        <v>23.918812997360689</v>
      </c>
      <c r="T71">
        <f t="shared" si="66"/>
        <v>26.701432646648332</v>
      </c>
      <c r="U71" s="1">
        <f t="shared" si="23"/>
        <v>22.697724482178174</v>
      </c>
      <c r="V71" s="1">
        <f t="shared" si="24"/>
        <v>2.9118370109443479</v>
      </c>
      <c r="X71">
        <f t="shared" ref="X71:AA71" si="67">IF(ISNUMBER(X25),(X25/X$46*100),"")</f>
        <v>21.932297002000016</v>
      </c>
      <c r="Y71">
        <f t="shared" si="67"/>
        <v>21.798303632780677</v>
      </c>
      <c r="Z71">
        <f t="shared" si="67"/>
        <v>19.646063054854597</v>
      </c>
      <c r="AA71">
        <f t="shared" si="67"/>
        <v>20.318878215203036</v>
      </c>
      <c r="AB71" s="1">
        <f t="shared" si="26"/>
        <v>20.923885476209584</v>
      </c>
      <c r="AC71" s="1">
        <f t="shared" si="27"/>
        <v>0.97215801754091691</v>
      </c>
    </row>
    <row r="72" spans="1:29" s="3" customFormat="1" x14ac:dyDescent="0.2">
      <c r="A72" t="s">
        <v>172</v>
      </c>
      <c r="B72" t="s">
        <v>131</v>
      </c>
      <c r="C72" t="s">
        <v>39</v>
      </c>
      <c r="D72" t="s">
        <v>62</v>
      </c>
      <c r="E72">
        <v>51</v>
      </c>
      <c r="F72">
        <v>1</v>
      </c>
      <c r="G72">
        <v>0</v>
      </c>
      <c r="J72">
        <f t="shared" si="19"/>
        <v>0.34243543456079301</v>
      </c>
      <c r="K72">
        <f t="shared" si="19"/>
        <v>0.29281851241700291</v>
      </c>
      <c r="L72">
        <f t="shared" si="19"/>
        <v>0.2887949984930907</v>
      </c>
      <c r="M72" t="str">
        <f t="shared" si="19"/>
        <v/>
      </c>
      <c r="N72" s="1">
        <f t="shared" si="20"/>
        <v>0.30801631515696221</v>
      </c>
      <c r="O72" s="1">
        <f t="shared" si="21"/>
        <v>2.4393359772355402E-2</v>
      </c>
      <c r="Q72">
        <f t="shared" ref="Q72:T72" si="68">IF(ISNUMBER(Q26),(Q26/Q$46*100),"")</f>
        <v>0.35775675711246274</v>
      </c>
      <c r="R72">
        <f t="shared" si="68"/>
        <v>0.26598764612783188</v>
      </c>
      <c r="S72">
        <f t="shared" si="68"/>
        <v>0.30456202544283317</v>
      </c>
      <c r="T72">
        <f t="shared" si="68"/>
        <v>0.35771695008455762</v>
      </c>
      <c r="U72" s="1">
        <f t="shared" si="23"/>
        <v>0.32150584469192134</v>
      </c>
      <c r="V72" s="1">
        <f t="shared" si="24"/>
        <v>3.871284085295814E-2</v>
      </c>
      <c r="X72">
        <f t="shared" ref="X72:AA72" si="69">IF(ISNUMBER(X26),(X26/X$46*100),"")</f>
        <v>0.30504766620326018</v>
      </c>
      <c r="Y72">
        <f t="shared" si="69"/>
        <v>0.35077592547013753</v>
      </c>
      <c r="Z72">
        <f t="shared" si="69"/>
        <v>0.26892157644679254</v>
      </c>
      <c r="AA72">
        <f t="shared" si="69"/>
        <v>0.26443903543027059</v>
      </c>
      <c r="AB72" s="1">
        <f t="shared" si="26"/>
        <v>0.29729605088761518</v>
      </c>
      <c r="AC72" s="1">
        <f t="shared" si="27"/>
        <v>3.4658616496916018E-2</v>
      </c>
    </row>
    <row r="73" spans="1:29" s="3" customFormat="1" x14ac:dyDescent="0.2">
      <c r="A73" t="s">
        <v>173</v>
      </c>
      <c r="B73" t="s">
        <v>131</v>
      </c>
      <c r="C73" t="s">
        <v>39</v>
      </c>
      <c r="D73" t="s">
        <v>62</v>
      </c>
      <c r="E73">
        <v>51</v>
      </c>
      <c r="F73">
        <v>2</v>
      </c>
      <c r="G73">
        <v>0</v>
      </c>
      <c r="J73" t="str">
        <f t="shared" si="19"/>
        <v/>
      </c>
      <c r="K73">
        <f t="shared" si="19"/>
        <v>0.13193736482450197</v>
      </c>
      <c r="L73">
        <f t="shared" si="19"/>
        <v>0.31773082630470251</v>
      </c>
      <c r="M73" t="str">
        <f t="shared" si="19"/>
        <v/>
      </c>
      <c r="N73" s="1">
        <f t="shared" si="20"/>
        <v>0.22483409556460224</v>
      </c>
      <c r="O73" s="1">
        <f t="shared" si="21"/>
        <v>9.289673074010027E-2</v>
      </c>
      <c r="Q73">
        <f t="shared" ref="Q73:T73" si="70">IF(ISNUMBER(Q27),(Q27/Q$46*100),"")</f>
        <v>0.36791953563808288</v>
      </c>
      <c r="R73">
        <f t="shared" si="70"/>
        <v>0.40728667324323481</v>
      </c>
      <c r="S73" t="str">
        <f t="shared" si="70"/>
        <v/>
      </c>
      <c r="T73" t="str">
        <f t="shared" si="70"/>
        <v/>
      </c>
      <c r="U73" s="1">
        <f t="shared" si="23"/>
        <v>0.38760310444065882</v>
      </c>
      <c r="V73" s="1">
        <f t="shared" si="24"/>
        <v>1.9683568802575963E-2</v>
      </c>
      <c r="X73" t="str">
        <f t="shared" ref="X73:AA73" si="71">IF(ISNUMBER(X27),(X27/X$46*100),"")</f>
        <v/>
      </c>
      <c r="Y73" t="str">
        <f t="shared" si="71"/>
        <v/>
      </c>
      <c r="Z73" t="str">
        <f t="shared" si="71"/>
        <v/>
      </c>
      <c r="AA73" t="str">
        <f t="shared" si="71"/>
        <v/>
      </c>
      <c r="AB73" s="1" t="e">
        <f t="shared" si="26"/>
        <v>#DIV/0!</v>
      </c>
      <c r="AC73" s="1" t="e">
        <f t="shared" si="27"/>
        <v>#DIV/0!</v>
      </c>
    </row>
    <row r="74" spans="1:29" s="3" customFormat="1" x14ac:dyDescent="0.2">
      <c r="A74" t="s">
        <v>174</v>
      </c>
      <c r="B74" t="s">
        <v>131</v>
      </c>
      <c r="C74" t="s">
        <v>39</v>
      </c>
      <c r="D74" t="s">
        <v>62</v>
      </c>
      <c r="E74">
        <v>51</v>
      </c>
      <c r="F74">
        <v>3</v>
      </c>
      <c r="G74">
        <v>0</v>
      </c>
      <c r="J74">
        <f t="shared" si="19"/>
        <v>0.27359806074234805</v>
      </c>
      <c r="K74">
        <f t="shared" si="19"/>
        <v>0.28760065882534136</v>
      </c>
      <c r="L74">
        <f t="shared" si="19"/>
        <v>0.35791961365656316</v>
      </c>
      <c r="M74" t="str">
        <f t="shared" si="19"/>
        <v/>
      </c>
      <c r="N74" s="1">
        <f t="shared" si="20"/>
        <v>0.30637277774141752</v>
      </c>
      <c r="O74" s="1">
        <f t="shared" si="21"/>
        <v>3.6894673580484184E-2</v>
      </c>
      <c r="Q74">
        <f t="shared" ref="Q74:T74" si="72">IF(ISNUMBER(Q28),(Q28/Q$46*100),"")</f>
        <v>0.42532107749561437</v>
      </c>
      <c r="R74">
        <f t="shared" si="72"/>
        <v>0.35809369716287998</v>
      </c>
      <c r="S74">
        <f t="shared" si="72"/>
        <v>0.25317816819869726</v>
      </c>
      <c r="T74">
        <f t="shared" si="72"/>
        <v>0.3442240517880869</v>
      </c>
      <c r="U74" s="1">
        <f t="shared" si="23"/>
        <v>0.3452042486613196</v>
      </c>
      <c r="V74" s="1">
        <f t="shared" si="24"/>
        <v>6.1348603114417921E-2</v>
      </c>
      <c r="X74">
        <f t="shared" ref="X74:AA74" si="73">IF(ISNUMBER(X28),(X28/X$46*100),"")</f>
        <v>0.31109413243466438</v>
      </c>
      <c r="Y74">
        <f t="shared" si="73"/>
        <v>0.33712008200159554</v>
      </c>
      <c r="Z74">
        <f t="shared" si="73"/>
        <v>0.19960172992848421</v>
      </c>
      <c r="AA74">
        <f t="shared" si="73"/>
        <v>0.20990203039370683</v>
      </c>
      <c r="AB74" s="1">
        <f t="shared" si="26"/>
        <v>0.26442949368961277</v>
      </c>
      <c r="AC74" s="1">
        <f t="shared" si="27"/>
        <v>6.04925477767786E-2</v>
      </c>
    </row>
    <row r="75" spans="1:29" x14ac:dyDescent="0.2">
      <c r="A75" t="s">
        <v>175</v>
      </c>
      <c r="B75" t="s">
        <v>131</v>
      </c>
      <c r="C75" t="s">
        <v>39</v>
      </c>
      <c r="D75" t="s">
        <v>62</v>
      </c>
      <c r="E75">
        <v>52</v>
      </c>
      <c r="F75">
        <v>1</v>
      </c>
      <c r="G75">
        <v>0</v>
      </c>
      <c r="J75">
        <f t="shared" si="19"/>
        <v>0.4262622619774582</v>
      </c>
      <c r="K75">
        <f t="shared" si="19"/>
        <v>0.36137130075005652</v>
      </c>
      <c r="L75">
        <f t="shared" si="19"/>
        <v>0.29109917159776488</v>
      </c>
      <c r="M75" t="str">
        <f t="shared" si="19"/>
        <v/>
      </c>
      <c r="N75" s="1">
        <f t="shared" si="20"/>
        <v>0.35957757810842655</v>
      </c>
      <c r="O75" s="1">
        <f t="shared" si="21"/>
        <v>5.5194675654653157E-2</v>
      </c>
      <c r="Q75">
        <f t="shared" ref="Q75:T75" si="74">IF(ISNUMBER(Q29),(Q29/Q$46*100),"")</f>
        <v>0.33139417721969294</v>
      </c>
      <c r="R75">
        <f t="shared" si="74"/>
        <v>0.21982164061045908</v>
      </c>
      <c r="S75">
        <f t="shared" si="74"/>
        <v>0.24352227504713986</v>
      </c>
      <c r="T75" t="str">
        <f t="shared" si="74"/>
        <v/>
      </c>
      <c r="U75" s="1">
        <f t="shared" si="23"/>
        <v>0.26491269762576397</v>
      </c>
      <c r="V75" s="1">
        <f t="shared" si="24"/>
        <v>4.7994932822287034E-2</v>
      </c>
      <c r="X75">
        <f t="shared" ref="X75:AA75" si="75">IF(ISNUMBER(X29),(X29/X$46*100),"")</f>
        <v>0.29036321877456189</v>
      </c>
      <c r="Y75">
        <f t="shared" si="75"/>
        <v>0.44307624431271336</v>
      </c>
      <c r="Z75">
        <f t="shared" si="75"/>
        <v>0.18807152343831987</v>
      </c>
      <c r="AA75">
        <f t="shared" si="75"/>
        <v>0.23578176354192953</v>
      </c>
      <c r="AB75" s="1">
        <f t="shared" si="26"/>
        <v>0.28932318751688119</v>
      </c>
      <c r="AC75" s="1">
        <f t="shared" si="27"/>
        <v>9.5864054393477782E-2</v>
      </c>
    </row>
    <row r="76" spans="1:29" x14ac:dyDescent="0.2">
      <c r="A76" t="s">
        <v>176</v>
      </c>
      <c r="B76" t="s">
        <v>131</v>
      </c>
      <c r="C76" t="s">
        <v>39</v>
      </c>
      <c r="D76" t="s">
        <v>62</v>
      </c>
      <c r="E76">
        <v>52</v>
      </c>
      <c r="F76">
        <v>2</v>
      </c>
      <c r="G76">
        <v>0</v>
      </c>
      <c r="J76">
        <f t="shared" si="19"/>
        <v>1.0568025831126633</v>
      </c>
      <c r="K76">
        <f t="shared" si="19"/>
        <v>1.0249733637185598</v>
      </c>
      <c r="L76">
        <f t="shared" si="19"/>
        <v>1.4666841391789243</v>
      </c>
      <c r="M76" t="str">
        <f t="shared" si="19"/>
        <v/>
      </c>
      <c r="N76" s="1">
        <f t="shared" si="20"/>
        <v>1.1828200286700492</v>
      </c>
      <c r="O76" s="1">
        <f t="shared" si="21"/>
        <v>0.20114240349904011</v>
      </c>
      <c r="Q76" t="str">
        <f t="shared" ref="Q76:T76" si="76">IF(ISNUMBER(Q30),(Q30/Q$46*100),"")</f>
        <v/>
      </c>
      <c r="R76">
        <f t="shared" si="76"/>
        <v>1.9520566722249051</v>
      </c>
      <c r="S76">
        <f t="shared" si="76"/>
        <v>1.1590875703322485</v>
      </c>
      <c r="T76" t="str">
        <f t="shared" si="76"/>
        <v/>
      </c>
      <c r="U76" s="1">
        <f t="shared" si="23"/>
        <v>1.5555721212785767</v>
      </c>
      <c r="V76" s="1">
        <f t="shared" si="24"/>
        <v>0.39648455094632906</v>
      </c>
      <c r="X76" t="str">
        <f t="shared" ref="X76:AA76" si="77">IF(ISNUMBER(X30),(X30/X$46*100),"")</f>
        <v/>
      </c>
      <c r="Y76" t="str">
        <f t="shared" si="77"/>
        <v/>
      </c>
      <c r="Z76" t="str">
        <f t="shared" si="77"/>
        <v/>
      </c>
      <c r="AA76" t="str">
        <f t="shared" si="77"/>
        <v/>
      </c>
      <c r="AB76" s="1" t="e">
        <f t="shared" si="26"/>
        <v>#DIV/0!</v>
      </c>
      <c r="AC76" s="1" t="e">
        <f t="shared" si="27"/>
        <v>#DIV/0!</v>
      </c>
    </row>
    <row r="77" spans="1:29" x14ac:dyDescent="0.2">
      <c r="A77" t="s">
        <v>177</v>
      </c>
      <c r="B77" t="s">
        <v>131</v>
      </c>
      <c r="C77" t="s">
        <v>39</v>
      </c>
      <c r="D77" t="s">
        <v>62</v>
      </c>
      <c r="E77">
        <v>52</v>
      </c>
      <c r="F77">
        <v>3</v>
      </c>
      <c r="G77">
        <v>0</v>
      </c>
      <c r="J77">
        <f t="shared" si="19"/>
        <v>8.0356037719962696</v>
      </c>
      <c r="K77">
        <f t="shared" si="19"/>
        <v>6.9052870079858026</v>
      </c>
      <c r="L77">
        <f t="shared" si="19"/>
        <v>5.9655426172158261</v>
      </c>
      <c r="M77" t="str">
        <f t="shared" si="19"/>
        <v/>
      </c>
      <c r="N77" s="1">
        <f t="shared" si="20"/>
        <v>6.9688111323993001</v>
      </c>
      <c r="O77" s="1">
        <f t="shared" si="21"/>
        <v>0.84629182591649066</v>
      </c>
      <c r="Q77">
        <f t="shared" ref="Q77:T77" si="78">IF(ISNUMBER(Q31),(Q31/Q$46*100),"")</f>
        <v>7.5246720321895193</v>
      </c>
      <c r="R77">
        <f t="shared" si="78"/>
        <v>7.303586420391972</v>
      </c>
      <c r="S77">
        <f t="shared" si="78"/>
        <v>7.493053983485547</v>
      </c>
      <c r="T77">
        <f t="shared" si="78"/>
        <v>8.9424192943317653</v>
      </c>
      <c r="U77" s="1">
        <f t="shared" si="23"/>
        <v>7.8159329325997007</v>
      </c>
      <c r="V77" s="1">
        <f t="shared" si="24"/>
        <v>0.65584948723555814</v>
      </c>
      <c r="X77">
        <f t="shared" ref="X77:AA77" si="79">IF(ISNUMBER(X31),(X31/X$46*100),"")</f>
        <v>8.2034059608663537</v>
      </c>
      <c r="Y77">
        <f t="shared" si="79"/>
        <v>8.1760180056702545</v>
      </c>
      <c r="Z77">
        <f t="shared" si="79"/>
        <v>6.8119449832625021</v>
      </c>
      <c r="AA77">
        <f t="shared" si="79"/>
        <v>6.9135103109439839</v>
      </c>
      <c r="AB77" s="1">
        <f t="shared" si="26"/>
        <v>7.5262198151857733</v>
      </c>
      <c r="AC77" s="1">
        <f t="shared" si="27"/>
        <v>0.66453371554155605</v>
      </c>
    </row>
    <row r="78" spans="1:29" x14ac:dyDescent="0.2">
      <c r="A78" t="s">
        <v>178</v>
      </c>
      <c r="B78" t="s">
        <v>131</v>
      </c>
      <c r="C78" t="s">
        <v>39</v>
      </c>
      <c r="D78" t="s">
        <v>62</v>
      </c>
      <c r="E78">
        <v>52</v>
      </c>
      <c r="F78">
        <v>4</v>
      </c>
      <c r="G78">
        <v>0</v>
      </c>
      <c r="J78">
        <f t="shared" si="19"/>
        <v>17.391602140886317</v>
      </c>
      <c r="K78">
        <f t="shared" si="19"/>
        <v>14.099418230540522</v>
      </c>
      <c r="L78">
        <f t="shared" si="19"/>
        <v>10.827377317369223</v>
      </c>
      <c r="M78" t="str">
        <f t="shared" si="19"/>
        <v/>
      </c>
      <c r="N78" s="1">
        <f t="shared" si="20"/>
        <v>14.10613256293202</v>
      </c>
      <c r="O78" s="1">
        <f t="shared" si="21"/>
        <v>2.679837768113845</v>
      </c>
      <c r="Q78">
        <f t="shared" ref="Q78:T78" si="80">IF(ISNUMBER(Q32),(Q32/Q$46*100),"")</f>
        <v>13.212761476383161</v>
      </c>
      <c r="R78">
        <f t="shared" si="80"/>
        <v>11.361711115981093</v>
      </c>
      <c r="S78">
        <f t="shared" si="80"/>
        <v>13.804839231485369</v>
      </c>
      <c r="T78">
        <f t="shared" si="80"/>
        <v>16.322295699011928</v>
      </c>
      <c r="U78" s="1">
        <f t="shared" si="23"/>
        <v>13.675401880715388</v>
      </c>
      <c r="V78" s="1">
        <f t="shared" si="24"/>
        <v>1.7741196416566833</v>
      </c>
      <c r="X78">
        <f t="shared" ref="X78:AA78" si="81">IF(ISNUMBER(X32),(X32/X$46*100),"")</f>
        <v>14.51149483402981</v>
      </c>
      <c r="Y78">
        <f t="shared" si="81"/>
        <v>15.102182466929811</v>
      </c>
      <c r="Z78">
        <f t="shared" si="81"/>
        <v>12.034672287993754</v>
      </c>
      <c r="AA78">
        <f t="shared" si="81"/>
        <v>11.74257994711733</v>
      </c>
      <c r="AB78" s="1">
        <f t="shared" si="26"/>
        <v>13.347732384017677</v>
      </c>
      <c r="AC78" s="1">
        <f t="shared" si="27"/>
        <v>1.4775891931577292</v>
      </c>
    </row>
    <row r="79" spans="1:29" x14ac:dyDescent="0.2">
      <c r="A79" t="s">
        <v>179</v>
      </c>
      <c r="B79" t="s">
        <v>131</v>
      </c>
      <c r="C79" t="s">
        <v>39</v>
      </c>
      <c r="D79" t="s">
        <v>62</v>
      </c>
      <c r="E79">
        <v>54</v>
      </c>
      <c r="F79">
        <v>0</v>
      </c>
      <c r="G79">
        <v>0</v>
      </c>
      <c r="J79">
        <f t="shared" si="19"/>
        <v>0.35113788399320028</v>
      </c>
      <c r="K79">
        <f t="shared" si="19"/>
        <v>0.30011257647333456</v>
      </c>
      <c r="L79">
        <f t="shared" si="19"/>
        <v>0.24161294021898166</v>
      </c>
      <c r="M79" t="str">
        <f t="shared" si="19"/>
        <v/>
      </c>
      <c r="N79" s="1">
        <f t="shared" si="20"/>
        <v>0.29762113356183884</v>
      </c>
      <c r="O79" s="1">
        <f t="shared" si="21"/>
        <v>4.4748063593280138E-2</v>
      </c>
      <c r="Q79">
        <f t="shared" ref="Q79:T79" si="82">IF(ISNUMBER(Q33),(Q33/Q$46*100),"")</f>
        <v>0.32904287437764018</v>
      </c>
      <c r="R79">
        <f t="shared" si="82"/>
        <v>0.3669088698124251</v>
      </c>
      <c r="S79">
        <f t="shared" si="82"/>
        <v>0.30910553852529976</v>
      </c>
      <c r="T79" t="str">
        <f t="shared" si="82"/>
        <v/>
      </c>
      <c r="U79" s="1">
        <f t="shared" si="23"/>
        <v>0.33501909423845505</v>
      </c>
      <c r="V79" s="1">
        <f t="shared" si="24"/>
        <v>2.3973494806290952E-2</v>
      </c>
      <c r="X79">
        <f t="shared" ref="X79:AA79" si="83">IF(ISNUMBER(X33),(X33/X$46*100),"")</f>
        <v>0.25612474218834169</v>
      </c>
      <c r="Y79">
        <f t="shared" si="83"/>
        <v>0.3792344442820999</v>
      </c>
      <c r="Z79">
        <f t="shared" si="83"/>
        <v>0.27091498660795155</v>
      </c>
      <c r="AA79">
        <f t="shared" si="83"/>
        <v>0.27134001059603724</v>
      </c>
      <c r="AB79" s="1">
        <f t="shared" si="26"/>
        <v>0.29440354591860757</v>
      </c>
      <c r="AC79" s="1">
        <f t="shared" si="27"/>
        <v>4.935885739217203E-2</v>
      </c>
    </row>
    <row r="80" spans="1:29" x14ac:dyDescent="0.2">
      <c r="A80" t="s">
        <v>180</v>
      </c>
      <c r="B80" t="s">
        <v>131</v>
      </c>
      <c r="C80" t="s">
        <v>39</v>
      </c>
      <c r="D80" t="s">
        <v>62</v>
      </c>
      <c r="E80">
        <v>54</v>
      </c>
      <c r="F80">
        <v>1</v>
      </c>
      <c r="G80">
        <v>0</v>
      </c>
      <c r="J80">
        <f t="shared" si="19"/>
        <v>0.23424261789552142</v>
      </c>
      <c r="K80">
        <f t="shared" si="19"/>
        <v>0.3487408083720277</v>
      </c>
      <c r="L80">
        <f t="shared" si="19"/>
        <v>0.3700499143745356</v>
      </c>
      <c r="M80" t="str">
        <f t="shared" si="19"/>
        <v/>
      </c>
      <c r="N80" s="1">
        <f t="shared" si="20"/>
        <v>0.3176777802140282</v>
      </c>
      <c r="O80" s="1">
        <f t="shared" si="21"/>
        <v>5.9635499679263848E-2</v>
      </c>
      <c r="Q80">
        <f t="shared" ref="Q80:T80" si="84">IF(ISNUMBER(Q34),(Q34/Q$46*100),"")</f>
        <v>0.32971301791691243</v>
      </c>
      <c r="R80">
        <f t="shared" si="84"/>
        <v>0.35104928903845228</v>
      </c>
      <c r="S80">
        <f t="shared" si="84"/>
        <v>0.33104880798019481</v>
      </c>
      <c r="T80">
        <f t="shared" si="84"/>
        <v>0.61786414516495702</v>
      </c>
      <c r="U80" s="1">
        <f t="shared" si="23"/>
        <v>0.40741881502512911</v>
      </c>
      <c r="V80" s="1">
        <f t="shared" si="24"/>
        <v>0.12179422124827037</v>
      </c>
      <c r="X80">
        <f t="shared" ref="X80:AA80" si="85">IF(ISNUMBER(X34),(X34/X$46*100),"")</f>
        <v>0.44653089261979001</v>
      </c>
      <c r="Y80">
        <f t="shared" si="85"/>
        <v>0.36958553860744087</v>
      </c>
      <c r="Z80">
        <f t="shared" si="85"/>
        <v>0.40389837808129969</v>
      </c>
      <c r="AA80">
        <f t="shared" si="85"/>
        <v>0.31601702493401518</v>
      </c>
      <c r="AB80" s="1">
        <f t="shared" si="26"/>
        <v>0.38400795856063641</v>
      </c>
      <c r="AC80" s="1">
        <f t="shared" si="27"/>
        <v>4.7789955337914053E-2</v>
      </c>
    </row>
    <row r="81" spans="1:29" x14ac:dyDescent="0.2">
      <c r="A81" t="s">
        <v>181</v>
      </c>
      <c r="B81" t="s">
        <v>131</v>
      </c>
      <c r="C81" t="s">
        <v>39</v>
      </c>
      <c r="D81" t="s">
        <v>62</v>
      </c>
      <c r="E81">
        <v>54</v>
      </c>
      <c r="F81">
        <v>2</v>
      </c>
      <c r="G81">
        <v>0</v>
      </c>
      <c r="J81">
        <f t="shared" si="19"/>
        <v>0.50705049372389077</v>
      </c>
      <c r="K81">
        <f t="shared" si="19"/>
        <v>0.53273233831459443</v>
      </c>
      <c r="L81">
        <f t="shared" si="19"/>
        <v>0.69632320946237491</v>
      </c>
      <c r="M81" t="str">
        <f t="shared" si="19"/>
        <v/>
      </c>
      <c r="N81" s="1">
        <f t="shared" si="20"/>
        <v>0.57870201383361997</v>
      </c>
      <c r="O81" s="1">
        <f t="shared" si="21"/>
        <v>8.3828986757758697E-2</v>
      </c>
      <c r="Q81">
        <f t="shared" ref="Q81:T81" si="86">IF(ISNUMBER(Q35),(Q35/Q$46*100),"")</f>
        <v>2.1166816085219398</v>
      </c>
      <c r="R81">
        <f t="shared" si="86"/>
        <v>0.59468607291498543</v>
      </c>
      <c r="S81">
        <f t="shared" si="86"/>
        <v>0.59243576552359112</v>
      </c>
      <c r="T81">
        <f t="shared" si="86"/>
        <v>0.88950524995604729</v>
      </c>
      <c r="U81" s="1">
        <f t="shared" si="23"/>
        <v>1.0483271742291409</v>
      </c>
      <c r="V81" s="1">
        <f t="shared" si="24"/>
        <v>0.62853655944502251</v>
      </c>
      <c r="X81">
        <f t="shared" ref="X81:AA81" si="87">IF(ISNUMBER(X35),(X35/X$46*100),"")</f>
        <v>0.68427116760344464</v>
      </c>
      <c r="Y81">
        <f t="shared" si="87"/>
        <v>0.61909973257010853</v>
      </c>
      <c r="Z81">
        <f t="shared" si="87"/>
        <v>0.66498671387979358</v>
      </c>
      <c r="AA81">
        <f t="shared" si="87"/>
        <v>0.52993834129478579</v>
      </c>
      <c r="AB81" s="1">
        <f t="shared" si="26"/>
        <v>0.62457398883703319</v>
      </c>
      <c r="AC81" s="1">
        <f t="shared" si="27"/>
        <v>5.9545811702980171E-2</v>
      </c>
    </row>
    <row r="82" spans="1:29" x14ac:dyDescent="0.2">
      <c r="A82" t="s">
        <v>182</v>
      </c>
      <c r="B82" t="s">
        <v>131</v>
      </c>
      <c r="C82" t="s">
        <v>39</v>
      </c>
      <c r="D82" t="s">
        <v>62</v>
      </c>
      <c r="E82">
        <v>54</v>
      </c>
      <c r="F82">
        <v>3</v>
      </c>
      <c r="G82">
        <v>0</v>
      </c>
      <c r="J82">
        <f t="shared" si="19"/>
        <v>3.0622658199305208</v>
      </c>
      <c r="K82">
        <f t="shared" si="19"/>
        <v>2.1618897981398342</v>
      </c>
      <c r="L82">
        <f t="shared" si="19"/>
        <v>1.933496911211078</v>
      </c>
      <c r="M82" t="str">
        <f t="shared" si="19"/>
        <v/>
      </c>
      <c r="N82" s="1">
        <f t="shared" si="20"/>
        <v>2.3858841764271443</v>
      </c>
      <c r="O82" s="1">
        <f t="shared" si="21"/>
        <v>0.48727810228599289</v>
      </c>
      <c r="Q82">
        <f t="shared" ref="Q82:T82" si="88">IF(ISNUMBER(Q36),(Q36/Q$46*100),"")</f>
        <v>2.7519360038386416</v>
      </c>
      <c r="R82">
        <f t="shared" si="88"/>
        <v>2.1380779269843093</v>
      </c>
      <c r="S82">
        <f t="shared" si="88"/>
        <v>2.1811334484168157</v>
      </c>
      <c r="T82">
        <f t="shared" si="88"/>
        <v>2.5474214220808422</v>
      </c>
      <c r="U82" s="1">
        <f t="shared" si="23"/>
        <v>2.4046422003301524</v>
      </c>
      <c r="V82" s="1">
        <f t="shared" si="24"/>
        <v>0.25593532685298498</v>
      </c>
      <c r="X82">
        <f t="shared" ref="X82:AA82" si="89">IF(ISNUMBER(X36),(X36/X$46*100),"")</f>
        <v>2.508124735609246</v>
      </c>
      <c r="Y82">
        <f t="shared" si="89"/>
        <v>2.4003719770073055</v>
      </c>
      <c r="Z82">
        <f t="shared" si="89"/>
        <v>2.1585972797720969</v>
      </c>
      <c r="AA82">
        <f t="shared" si="89"/>
        <v>1.9432632103326766</v>
      </c>
      <c r="AB82" s="1">
        <f t="shared" si="26"/>
        <v>2.2525893006803317</v>
      </c>
      <c r="AC82" s="1">
        <f t="shared" si="27"/>
        <v>0.21889221553703792</v>
      </c>
    </row>
    <row r="83" spans="1:29" x14ac:dyDescent="0.2">
      <c r="A83" t="s">
        <v>183</v>
      </c>
      <c r="B83" t="s">
        <v>131</v>
      </c>
      <c r="C83" t="s">
        <v>39</v>
      </c>
      <c r="D83" t="s">
        <v>62</v>
      </c>
      <c r="E83">
        <v>56</v>
      </c>
      <c r="F83">
        <v>1</v>
      </c>
      <c r="G83">
        <v>0</v>
      </c>
      <c r="J83">
        <f t="shared" si="19"/>
        <v>2.8944695545283299</v>
      </c>
      <c r="K83">
        <f t="shared" si="19"/>
        <v>2.0383761652623691</v>
      </c>
      <c r="L83">
        <f t="shared" si="19"/>
        <v>1.6610711499365045</v>
      </c>
      <c r="M83" t="str">
        <f t="shared" si="19"/>
        <v/>
      </c>
      <c r="N83" s="1">
        <f t="shared" si="20"/>
        <v>2.1979722899090679</v>
      </c>
      <c r="O83" s="1">
        <f t="shared" si="21"/>
        <v>0.51602396479498169</v>
      </c>
      <c r="Q83">
        <f t="shared" ref="Q83:T83" si="90">IF(ISNUMBER(Q37),(Q37/Q$46*100),"")</f>
        <v>2.4703215016651439</v>
      </c>
      <c r="R83">
        <f t="shared" si="90"/>
        <v>1.9155552552151682</v>
      </c>
      <c r="S83">
        <f t="shared" si="90"/>
        <v>1.939327972625756</v>
      </c>
      <c r="T83">
        <f t="shared" si="90"/>
        <v>2.4728379525616826</v>
      </c>
      <c r="U83" s="1">
        <f t="shared" si="23"/>
        <v>2.1995106705169376</v>
      </c>
      <c r="V83" s="1">
        <f t="shared" si="24"/>
        <v>0.27220030471065138</v>
      </c>
      <c r="X83">
        <f t="shared" ref="X83:AA83" si="91">IF(ISNUMBER(X37),(X37/X$46*100),"")</f>
        <v>2.177042282206382</v>
      </c>
      <c r="Y83">
        <f t="shared" si="91"/>
        <v>2.4949689212987245</v>
      </c>
      <c r="Z83">
        <f t="shared" si="91"/>
        <v>1.7299253057070338</v>
      </c>
      <c r="AA83">
        <f t="shared" si="91"/>
        <v>1.6492570077384936</v>
      </c>
      <c r="AB83" s="1">
        <f t="shared" si="26"/>
        <v>2.0127983792376583</v>
      </c>
      <c r="AC83" s="1">
        <f t="shared" si="27"/>
        <v>0.34338171027808834</v>
      </c>
    </row>
    <row r="84" spans="1:29" x14ac:dyDescent="0.2">
      <c r="A84" t="s">
        <v>184</v>
      </c>
      <c r="B84" t="s">
        <v>131</v>
      </c>
      <c r="C84" t="s">
        <v>39</v>
      </c>
      <c r="D84" t="s">
        <v>62</v>
      </c>
      <c r="E84">
        <v>56</v>
      </c>
      <c r="F84">
        <v>2</v>
      </c>
      <c r="G84">
        <v>0</v>
      </c>
      <c r="J84">
        <f t="shared" si="19"/>
        <v>1.1006324386270732</v>
      </c>
      <c r="K84">
        <f t="shared" si="19"/>
        <v>1.0350460390981882</v>
      </c>
      <c r="L84">
        <f t="shared" si="19"/>
        <v>1.1343918768263745</v>
      </c>
      <c r="M84" t="str">
        <f t="shared" si="19"/>
        <v/>
      </c>
      <c r="N84" s="1">
        <f t="shared" si="20"/>
        <v>1.090023451517212</v>
      </c>
      <c r="O84" s="1">
        <f t="shared" si="21"/>
        <v>4.124570138492565E-2</v>
      </c>
      <c r="Q84">
        <f t="shared" ref="Q84:T84" si="92">IF(ISNUMBER(Q38),(Q38/Q$46*100),"")</f>
        <v>2.4462694130326579</v>
      </c>
      <c r="R84" t="str">
        <f t="shared" si="92"/>
        <v/>
      </c>
      <c r="S84">
        <f t="shared" si="92"/>
        <v>1.3724451355288065</v>
      </c>
      <c r="T84">
        <f t="shared" si="92"/>
        <v>2.6280698273223155</v>
      </c>
      <c r="U84" s="1">
        <f t="shared" si="23"/>
        <v>2.1489281252945935</v>
      </c>
      <c r="V84" s="1">
        <f t="shared" si="24"/>
        <v>0.55405007156735309</v>
      </c>
      <c r="X84">
        <f t="shared" ref="X84:AA84" si="93">IF(ISNUMBER(X38),(X38/X$46*100),"")</f>
        <v>1.6742560303833836</v>
      </c>
      <c r="Y84">
        <f t="shared" si="93"/>
        <v>1.4276765748076812</v>
      </c>
      <c r="Z84">
        <f t="shared" si="93"/>
        <v>1.302344600684286</v>
      </c>
      <c r="AA84">
        <f t="shared" si="93"/>
        <v>1.185462597083297</v>
      </c>
      <c r="AB84" s="1">
        <f t="shared" si="26"/>
        <v>1.397434950739662</v>
      </c>
      <c r="AC84" s="1">
        <f t="shared" si="27"/>
        <v>0.18132768635102262</v>
      </c>
    </row>
    <row r="85" spans="1:29" x14ac:dyDescent="0.2">
      <c r="A85" t="s">
        <v>185</v>
      </c>
      <c r="B85" t="s">
        <v>131</v>
      </c>
      <c r="C85" t="s">
        <v>39</v>
      </c>
      <c r="D85" t="s">
        <v>62</v>
      </c>
      <c r="E85">
        <v>56</v>
      </c>
      <c r="F85">
        <v>3</v>
      </c>
      <c r="G85">
        <v>0</v>
      </c>
      <c r="J85">
        <f t="shared" si="19"/>
        <v>0.72589634145432469</v>
      </c>
      <c r="K85">
        <f t="shared" si="19"/>
        <v>0.67320946520072622</v>
      </c>
      <c r="L85">
        <f t="shared" si="19"/>
        <v>0.6456410341053157</v>
      </c>
      <c r="M85" t="str">
        <f t="shared" si="19"/>
        <v/>
      </c>
      <c r="N85" s="1">
        <f t="shared" si="20"/>
        <v>0.68158228025345557</v>
      </c>
      <c r="O85" s="1">
        <f t="shared" si="21"/>
        <v>3.3294710424243888E-2</v>
      </c>
      <c r="Q85">
        <f t="shared" ref="Q85:T85" si="94">IF(ISNUMBER(Q39),(Q39/Q$46*100),"")</f>
        <v>1.3326218646231376</v>
      </c>
      <c r="R85" t="str">
        <f t="shared" si="94"/>
        <v/>
      </c>
      <c r="S85">
        <f t="shared" si="94"/>
        <v>0.54109883335123266</v>
      </c>
      <c r="T85">
        <f t="shared" si="94"/>
        <v>0.72922373952942454</v>
      </c>
      <c r="U85" s="1">
        <f t="shared" si="23"/>
        <v>0.86764814583459826</v>
      </c>
      <c r="V85" s="1">
        <f t="shared" si="24"/>
        <v>0.33763704817863321</v>
      </c>
      <c r="X85">
        <f t="shared" ref="X85:AA85" si="95">IF(ISNUMBER(X39),(X39/X$46*100),"")</f>
        <v>0.60701172056078012</v>
      </c>
      <c r="Y85">
        <f t="shared" si="95"/>
        <v>0.61326704504358431</v>
      </c>
      <c r="Z85">
        <f t="shared" si="95"/>
        <v>0.57251437578392494</v>
      </c>
      <c r="AA85">
        <f t="shared" si="95"/>
        <v>0.51433067479840455</v>
      </c>
      <c r="AB85" s="1">
        <f t="shared" si="26"/>
        <v>0.5767809540466734</v>
      </c>
      <c r="AC85" s="1">
        <f t="shared" si="27"/>
        <v>3.9253583112004616E-2</v>
      </c>
    </row>
    <row r="86" spans="1:29" x14ac:dyDescent="0.2">
      <c r="A86" t="s">
        <v>186</v>
      </c>
      <c r="B86" t="s">
        <v>131</v>
      </c>
      <c r="C86" t="s">
        <v>39</v>
      </c>
      <c r="D86" t="s">
        <v>62</v>
      </c>
      <c r="E86">
        <v>58</v>
      </c>
      <c r="F86">
        <v>1</v>
      </c>
      <c r="G86">
        <v>0</v>
      </c>
      <c r="J86">
        <f t="shared" si="19"/>
        <v>0.31473960749281227</v>
      </c>
      <c r="K86">
        <f t="shared" si="19"/>
        <v>0.32166268545214033</v>
      </c>
      <c r="L86">
        <f t="shared" si="19"/>
        <v>0.34718152130619012</v>
      </c>
      <c r="M86" t="str">
        <f t="shared" si="19"/>
        <v/>
      </c>
      <c r="N86" s="1">
        <f t="shared" si="20"/>
        <v>0.32786127141704763</v>
      </c>
      <c r="O86" s="1">
        <f t="shared" si="21"/>
        <v>1.3950777611347644E-2</v>
      </c>
      <c r="Q86">
        <f t="shared" ref="Q86:T86" si="96">IF(ISNUMBER(Q40),(Q40/Q$46*100),"")</f>
        <v>0.72518096171428903</v>
      </c>
      <c r="R86" t="str">
        <f t="shared" si="96"/>
        <v/>
      </c>
      <c r="S86">
        <f t="shared" si="96"/>
        <v>0.27559791754337215</v>
      </c>
      <c r="T86">
        <f t="shared" si="96"/>
        <v>0.4303736296724141</v>
      </c>
      <c r="U86" s="1">
        <f t="shared" si="23"/>
        <v>0.47705083631002515</v>
      </c>
      <c r="V86" s="1">
        <f t="shared" si="24"/>
        <v>0.1864855662262985</v>
      </c>
      <c r="X86">
        <f t="shared" ref="X86:AA86" si="97">IF(ISNUMBER(X40),(X40/X$46*100),"")</f>
        <v>0.25953532741715868</v>
      </c>
      <c r="Y86">
        <f t="shared" si="97"/>
        <v>0.32191871374758696</v>
      </c>
      <c r="Z86">
        <f t="shared" si="97"/>
        <v>0.32976673653202454</v>
      </c>
      <c r="AA86">
        <f t="shared" si="97"/>
        <v>0.1934750828323443</v>
      </c>
      <c r="AB86" s="1">
        <f t="shared" si="26"/>
        <v>0.27617396513227865</v>
      </c>
      <c r="AC86" s="1">
        <f t="shared" si="27"/>
        <v>5.4956156549690736E-2</v>
      </c>
    </row>
    <row r="87" spans="1:29" x14ac:dyDescent="0.2">
      <c r="A87" t="s">
        <v>187</v>
      </c>
      <c r="B87" t="s">
        <v>131</v>
      </c>
      <c r="C87" t="s">
        <v>39</v>
      </c>
      <c r="D87" t="s">
        <v>62</v>
      </c>
      <c r="E87">
        <v>58</v>
      </c>
      <c r="F87">
        <v>2</v>
      </c>
      <c r="G87">
        <v>0</v>
      </c>
      <c r="J87">
        <f t="shared" si="19"/>
        <v>1.1367007248564427</v>
      </c>
      <c r="K87">
        <f t="shared" si="19"/>
        <v>0.99222124857659433</v>
      </c>
      <c r="L87">
        <f t="shared" si="19"/>
        <v>0.90787134062589891</v>
      </c>
      <c r="M87" t="str">
        <f t="shared" si="19"/>
        <v/>
      </c>
      <c r="N87" s="1">
        <f t="shared" si="20"/>
        <v>1.0122644380196453</v>
      </c>
      <c r="O87" s="1">
        <f t="shared" si="21"/>
        <v>9.4488161001330326E-2</v>
      </c>
      <c r="Q87" t="str">
        <f t="shared" ref="Q87:T87" si="98">IF(ISNUMBER(Q41),(Q41/Q$46*100),"")</f>
        <v/>
      </c>
      <c r="R87">
        <f t="shared" si="98"/>
        <v>0.96666823479971931</v>
      </c>
      <c r="S87">
        <f t="shared" si="98"/>
        <v>1.2356850367425867</v>
      </c>
      <c r="T87" t="str">
        <f t="shared" si="98"/>
        <v/>
      </c>
      <c r="U87" s="1">
        <f t="shared" si="23"/>
        <v>1.101176635771153</v>
      </c>
      <c r="V87" s="1">
        <f t="shared" si="24"/>
        <v>0.13450840097143391</v>
      </c>
      <c r="X87">
        <f t="shared" ref="X87:AA87" si="99">IF(ISNUMBER(X41),(X41/X$46*100),"")</f>
        <v>2.0031451647681697</v>
      </c>
      <c r="Y87">
        <f t="shared" si="99"/>
        <v>1.5800834056821589</v>
      </c>
      <c r="Z87" t="str">
        <f t="shared" si="99"/>
        <v/>
      </c>
      <c r="AA87">
        <f t="shared" si="99"/>
        <v>1.3996779577302925</v>
      </c>
      <c r="AB87" s="1">
        <f t="shared" si="26"/>
        <v>1.6609688427268736</v>
      </c>
      <c r="AC87" s="1">
        <f t="shared" si="27"/>
        <v>0.25291633390900942</v>
      </c>
    </row>
    <row r="88" spans="1:29" x14ac:dyDescent="0.2">
      <c r="A88" t="s">
        <v>188</v>
      </c>
      <c r="B88" t="s">
        <v>131</v>
      </c>
      <c r="C88" t="s">
        <v>39</v>
      </c>
      <c r="D88" t="s">
        <v>62</v>
      </c>
      <c r="E88">
        <v>60</v>
      </c>
      <c r="F88">
        <v>1</v>
      </c>
      <c r="G88">
        <v>0</v>
      </c>
      <c r="J88">
        <f t="shared" si="19"/>
        <v>1.0508617871034667</v>
      </c>
      <c r="K88">
        <f t="shared" si="19"/>
        <v>0.8804714816524124</v>
      </c>
      <c r="L88">
        <f t="shared" si="19"/>
        <v>0.84260235328956712</v>
      </c>
      <c r="M88" t="str">
        <f t="shared" si="19"/>
        <v/>
      </c>
      <c r="N88" s="1">
        <f t="shared" si="20"/>
        <v>0.92464520734848199</v>
      </c>
      <c r="O88" s="1">
        <f t="shared" si="21"/>
        <v>9.0577725276969376E-2</v>
      </c>
      <c r="Q88">
        <f t="shared" ref="Q88:T88" si="100">IF(ISNUMBER(Q42),(Q42/Q$46*100),"")</f>
        <v>1.2873992976303852</v>
      </c>
      <c r="R88">
        <f t="shared" si="100"/>
        <v>0.6278245820169791</v>
      </c>
      <c r="S88">
        <f t="shared" si="100"/>
        <v>0.75754269558876386</v>
      </c>
      <c r="T88">
        <f t="shared" si="100"/>
        <v>0.96711422243601652</v>
      </c>
      <c r="U88" s="1">
        <f t="shared" si="23"/>
        <v>0.90997019941803625</v>
      </c>
      <c r="V88" s="1">
        <f t="shared" si="24"/>
        <v>0.24927818641344851</v>
      </c>
      <c r="X88">
        <f t="shared" ref="X88:AA88" si="101">IF(ISNUMBER(X42),(X42/X$46*100),"")</f>
        <v>0.78283458243458004</v>
      </c>
      <c r="Y88">
        <f t="shared" si="101"/>
        <v>0.85238126710657991</v>
      </c>
      <c r="Z88">
        <f t="shared" si="101"/>
        <v>0.92648431252624242</v>
      </c>
      <c r="AA88">
        <f t="shared" si="101"/>
        <v>0.72838856789991124</v>
      </c>
      <c r="AB88" s="1">
        <f t="shared" si="26"/>
        <v>0.8225221824918284</v>
      </c>
      <c r="AC88" s="1">
        <f t="shared" si="27"/>
        <v>7.4390746080690365E-2</v>
      </c>
    </row>
    <row r="89" spans="1:29" x14ac:dyDescent="0.2">
      <c r="A89" t="s">
        <v>189</v>
      </c>
      <c r="B89" t="s">
        <v>131</v>
      </c>
      <c r="C89" t="s">
        <v>39</v>
      </c>
      <c r="D89" t="s">
        <v>62</v>
      </c>
      <c r="E89">
        <v>60</v>
      </c>
      <c r="F89">
        <v>2</v>
      </c>
      <c r="G89">
        <v>0</v>
      </c>
      <c r="J89" t="str">
        <f t="shared" si="19"/>
        <v/>
      </c>
      <c r="K89" t="str">
        <f t="shared" si="19"/>
        <v/>
      </c>
      <c r="L89">
        <f t="shared" si="19"/>
        <v>0.2623249295707123</v>
      </c>
      <c r="M89" t="str">
        <f t="shared" si="19"/>
        <v/>
      </c>
      <c r="N89" s="1">
        <f t="shared" si="20"/>
        <v>0.2623249295707123</v>
      </c>
      <c r="O89" s="1">
        <f t="shared" si="21"/>
        <v>0</v>
      </c>
      <c r="Q89">
        <f t="shared" ref="Q89:T89" si="102">IF(ISNUMBER(Q43),(Q43/Q$46*100),"")</f>
        <v>0.24674543404295352</v>
      </c>
      <c r="R89" t="str">
        <f t="shared" si="102"/>
        <v/>
      </c>
      <c r="S89" t="str">
        <f t="shared" si="102"/>
        <v/>
      </c>
      <c r="T89" t="str">
        <f t="shared" si="102"/>
        <v/>
      </c>
      <c r="U89" s="1">
        <f t="shared" si="23"/>
        <v>0.24674543404295352</v>
      </c>
      <c r="V89" s="1">
        <f t="shared" si="24"/>
        <v>0</v>
      </c>
      <c r="X89">
        <f t="shared" ref="X89:AA89" si="103">IF(ISNUMBER(X43),(X43/X$46*100),"")</f>
        <v>0.44343789068084516</v>
      </c>
      <c r="Y89">
        <f t="shared" si="103"/>
        <v>0.39903784521596825</v>
      </c>
      <c r="Z89" t="str">
        <f t="shared" si="103"/>
        <v/>
      </c>
      <c r="AA89" t="str">
        <f t="shared" si="103"/>
        <v/>
      </c>
      <c r="AB89" s="1">
        <f t="shared" si="26"/>
        <v>0.42123786794840667</v>
      </c>
      <c r="AC89" s="1">
        <f t="shared" si="27"/>
        <v>2.2200022732438457E-2</v>
      </c>
    </row>
    <row r="90" spans="1:29" x14ac:dyDescent="0.2">
      <c r="J90">
        <f t="shared" si="19"/>
        <v>1.5472282388463559</v>
      </c>
      <c r="K90">
        <f t="shared" si="19"/>
        <v>1.1145161628971467</v>
      </c>
      <c r="L90">
        <f t="shared" si="19"/>
        <v>0.99082322375629184</v>
      </c>
      <c r="M90" t="str">
        <f t="shared" si="19"/>
        <v/>
      </c>
      <c r="N90" s="1">
        <f t="shared" si="20"/>
        <v>1.2175225418332649</v>
      </c>
      <c r="O90" s="1">
        <f t="shared" si="21"/>
        <v>0.23854331651434105</v>
      </c>
      <c r="Q90">
        <f t="shared" ref="Q90:T90" si="104">IF(ISNUMBER(Q44),(Q44/Q$46*100),"")</f>
        <v>1.3878264929841142</v>
      </c>
      <c r="R90">
        <f t="shared" si="104"/>
        <v>1.2333930613132731</v>
      </c>
      <c r="S90">
        <f t="shared" si="104"/>
        <v>1.1499478314548646</v>
      </c>
      <c r="T90">
        <f t="shared" si="104"/>
        <v>1.5381083609298993</v>
      </c>
      <c r="U90" s="1">
        <f t="shared" si="23"/>
        <v>1.3273189366705378</v>
      </c>
      <c r="V90" s="1">
        <f t="shared" si="24"/>
        <v>0.14864044266088206</v>
      </c>
      <c r="X90">
        <f t="shared" ref="X90:AA90" si="105">IF(ISNUMBER(X44),(X44/X$46*100),"")</f>
        <v>1.2838503278766116</v>
      </c>
      <c r="Y90">
        <f t="shared" si="105"/>
        <v>1.4659747878167728</v>
      </c>
      <c r="Z90">
        <f t="shared" si="105"/>
        <v>1.0656516419797237</v>
      </c>
      <c r="AA90">
        <f t="shared" si="105"/>
        <v>1.0665508117644587</v>
      </c>
      <c r="AB90" s="1">
        <f t="shared" si="26"/>
        <v>1.2205068923593916</v>
      </c>
      <c r="AC90" s="1">
        <f t="shared" si="27"/>
        <v>0.16729427802954336</v>
      </c>
    </row>
    <row r="91" spans="1:29" x14ac:dyDescent="0.2">
      <c r="I91" t="s">
        <v>193</v>
      </c>
      <c r="J91">
        <f ca="1">SUM(J51:J103)</f>
        <v>99.999999999999986</v>
      </c>
      <c r="K91">
        <f t="shared" ref="K91:L91" ca="1" si="106">SUM(K51:K103)</f>
        <v>99.999999999999986</v>
      </c>
      <c r="L91">
        <f t="shared" ca="1" si="106"/>
        <v>99.999999999999986</v>
      </c>
      <c r="Q91">
        <f ca="1">SUM(Q51:Q103)</f>
        <v>99.999999999999986</v>
      </c>
      <c r="R91">
        <f ca="1">SUM(R51:R103)</f>
        <v>99.999999999999986</v>
      </c>
      <c r="S91">
        <f t="shared" ref="S91:T91" ca="1" si="107">SUM(S51:S103)</f>
        <v>99.999999999999986</v>
      </c>
      <c r="T91">
        <f t="shared" ca="1" si="107"/>
        <v>99.999999999999986</v>
      </c>
      <c r="X91">
        <f ca="1">SUM(X51:X103)</f>
        <v>99.999999999999986</v>
      </c>
      <c r="Y91">
        <f ca="1">SUM(Y51:Y103)</f>
        <v>99.999999999999986</v>
      </c>
      <c r="Z91">
        <f t="shared" ref="Z91:AA91" ca="1" si="108">SUM(Z51:Z103)</f>
        <v>99.999999999999986</v>
      </c>
      <c r="AA91">
        <f t="shared" ca="1" si="108"/>
        <v>99.999999999999986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lipotype_results_processed</vt:lpstr>
      <vt:lpstr>PS</vt:lpstr>
      <vt:lpstr>PE</vt:lpstr>
      <vt:lpstr>PC</vt:lpstr>
      <vt:lpstr>PI</vt:lpstr>
      <vt:lpstr>EE</vt:lpstr>
      <vt:lpstr>DAG</vt:lpstr>
      <vt:lpstr>PA</vt:lpstr>
      <vt:lpstr>TAG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Ffion</dc:creator>
  <cp:lastModifiedBy>Thomas, Ffion</cp:lastModifiedBy>
  <dcterms:created xsi:type="dcterms:W3CDTF">2021-09-30T10:42:05Z</dcterms:created>
  <dcterms:modified xsi:type="dcterms:W3CDTF">2022-03-24T14:47:09Z</dcterms:modified>
</cp:coreProperties>
</file>