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lvie/Downloads/LSA CMPD39 resubmission /"/>
    </mc:Choice>
  </mc:AlternateContent>
  <xr:revisionPtr revIDLastSave="0" documentId="13_ncr:1_{F5CA1C83-CCD3-A345-8600-E0BC074B979C}" xr6:coauthVersionLast="47" xr6:coauthVersionMax="47" xr10:uidLastSave="{00000000-0000-0000-0000-000000000000}"/>
  <bookViews>
    <workbookView xWindow="12300" yWindow="980" windowWidth="26840" windowHeight="15940" activeTab="2" xr2:uid="{C6DC0D29-ACA6-6849-AE91-756CC92F2E55}"/>
  </bookViews>
  <sheets>
    <sheet name="Fig 1B" sheetId="2" r:id="rId1"/>
    <sheet name="Fig 1C" sheetId="3" r:id="rId2"/>
    <sheet name="Fig1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4" l="1"/>
  <c r="I12" i="4"/>
  <c r="I11" i="3"/>
  <c r="I5" i="3"/>
  <c r="I9" i="3"/>
  <c r="I11" i="4" l="1"/>
  <c r="I10" i="4"/>
  <c r="I9" i="4"/>
  <c r="I8" i="4"/>
  <c r="I7" i="4"/>
  <c r="I6" i="4"/>
  <c r="I10" i="3"/>
  <c r="I8" i="3"/>
  <c r="I7" i="3"/>
  <c r="I6" i="3"/>
</calcChain>
</file>

<file path=xl/sharedStrings.xml><?xml version="1.0" encoding="utf-8"?>
<sst xmlns="http://schemas.openxmlformats.org/spreadsheetml/2006/main" count="132" uniqueCount="71">
  <si>
    <t>USP1/UAF1</t>
  </si>
  <si>
    <t>USP2</t>
  </si>
  <si>
    <t>USP4</t>
  </si>
  <si>
    <t>USP5</t>
  </si>
  <si>
    <t>USP6</t>
  </si>
  <si>
    <t>USP7</t>
  </si>
  <si>
    <t>USP8</t>
  </si>
  <si>
    <t>USP9x</t>
  </si>
  <si>
    <t>USP11</t>
  </si>
  <si>
    <t>USP12/UAF1/WDR20</t>
  </si>
  <si>
    <t>USP14 (+Proteasome-VS@Kd)</t>
  </si>
  <si>
    <t>USP15</t>
  </si>
  <si>
    <t>USP16</t>
  </si>
  <si>
    <t>USP17</t>
  </si>
  <si>
    <t>USP19</t>
  </si>
  <si>
    <t>USP20</t>
  </si>
  <si>
    <t>USP21</t>
  </si>
  <si>
    <t>USP25</t>
  </si>
  <si>
    <t>USP27x</t>
  </si>
  <si>
    <t>USP28</t>
  </si>
  <si>
    <t>USP30</t>
  </si>
  <si>
    <t>USP35**</t>
  </si>
  <si>
    <t>USP36</t>
  </si>
  <si>
    <t>USP45</t>
  </si>
  <si>
    <t>USP46/UAF1/WDR20</t>
  </si>
  <si>
    <t>CYLD</t>
  </si>
  <si>
    <t>UCHL1</t>
  </si>
  <si>
    <t>UCHL3</t>
  </si>
  <si>
    <t>UCHL5</t>
  </si>
  <si>
    <t>BAP1</t>
  </si>
  <si>
    <t>OTU1</t>
  </si>
  <si>
    <t>OTUB2</t>
  </si>
  <si>
    <t>OTUD1</t>
  </si>
  <si>
    <t>OTUD3</t>
  </si>
  <si>
    <t>OTUD5 (p177S)</t>
  </si>
  <si>
    <t>OTUD6A</t>
  </si>
  <si>
    <t>OTUD6B</t>
  </si>
  <si>
    <t>Cezanne</t>
  </si>
  <si>
    <t>VCPIP</t>
  </si>
  <si>
    <t>AMSH-LP</t>
  </si>
  <si>
    <t>AMSH-LP (+Zinc)</t>
  </si>
  <si>
    <t>Ataxin3</t>
  </si>
  <si>
    <t>Ataxin3L</t>
  </si>
  <si>
    <t>JOSD1</t>
  </si>
  <si>
    <t>JOSD2</t>
  </si>
  <si>
    <t>Figure 1C</t>
  </si>
  <si>
    <t>USP30 Unbound</t>
  </si>
  <si>
    <t>Image Name</t>
  </si>
  <si>
    <t>Channel</t>
  </si>
  <si>
    <t>Name</t>
  </si>
  <si>
    <t>Signal</t>
  </si>
  <si>
    <t>Percentage unbound by probe</t>
  </si>
  <si>
    <t>No Probe</t>
  </si>
  <si>
    <t>0003735_02</t>
  </si>
  <si>
    <t>DMSO</t>
  </si>
  <si>
    <t>USP30 Probe Bound</t>
  </si>
  <si>
    <t>Figure 1D</t>
  </si>
  <si>
    <t>TOM20 Total</t>
  </si>
  <si>
    <t>Percentage ubiquitinated</t>
  </si>
  <si>
    <t>0011098_01</t>
  </si>
  <si>
    <t>CMPD39</t>
  </si>
  <si>
    <t>AO</t>
  </si>
  <si>
    <t>AO+10nM CMPD39</t>
  </si>
  <si>
    <t>AO+50nM CMPD39</t>
  </si>
  <si>
    <t>AO+100nM CMPD39</t>
  </si>
  <si>
    <t>AO+200nM CMPD39</t>
  </si>
  <si>
    <t>AO+1000nM CMPD39</t>
  </si>
  <si>
    <t>TOM20 Ub</t>
  </si>
  <si>
    <t>CMPD-39 Concentration (µM)</t>
  </si>
  <si>
    <t>Mean Activity (% Control)*</t>
  </si>
  <si>
    <t>*    % Control = ((sample - mean no enzyme)/(mean plus enzyme - mean no enzyme))*100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</si>
</sst>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0" xfId="0" applyNumberFormat="1"/>
    <xf numFmtId="0" fontId="0" fillId="0" borderId="6" xfId="0" applyBorder="1"/>
    <xf numFmtId="164" fontId="0" fillId="0" borderId="7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C4FC-FD9F-1E42-BB46-320F54FD5F9E}">
  <dimension ref="A1:D50"/>
  <sheetViews>
    <sheetView workbookViewId="0">
      <selection activeCell="G10" sqref="G10"/>
    </sheetView>
  </sheetViews>
  <sheetFormatPr baseColWidth="10" defaultRowHeight="16" x14ac:dyDescent="0.2"/>
  <cols>
    <col min="1" max="1" width="26.1640625" bestFit="1" customWidth="1"/>
  </cols>
  <sheetData>
    <row r="1" spans="1:4" x14ac:dyDescent="0.2">
      <c r="A1" s="3" t="s">
        <v>69</v>
      </c>
    </row>
    <row r="2" spans="1:4" x14ac:dyDescent="0.2">
      <c r="A2" s="3" t="s">
        <v>70</v>
      </c>
    </row>
    <row r="3" spans="1:4" x14ac:dyDescent="0.2">
      <c r="A3" s="3"/>
    </row>
    <row r="4" spans="1:4" x14ac:dyDescent="0.2">
      <c r="B4" s="14" t="s">
        <v>68</v>
      </c>
      <c r="C4" s="14"/>
      <c r="D4" s="14"/>
    </row>
    <row r="5" spans="1:4" x14ac:dyDescent="0.2">
      <c r="B5" s="1">
        <v>100</v>
      </c>
      <c r="C5" s="1">
        <v>10</v>
      </c>
      <c r="D5" s="1">
        <v>1</v>
      </c>
    </row>
    <row r="6" spans="1:4" x14ac:dyDescent="0.2">
      <c r="A6" s="1" t="s">
        <v>0</v>
      </c>
      <c r="B6" s="2">
        <v>97.443108700636884</v>
      </c>
      <c r="C6" s="2">
        <v>95.649915534612092</v>
      </c>
      <c r="D6" s="2">
        <v>98.58304047319335</v>
      </c>
    </row>
    <row r="7" spans="1:4" x14ac:dyDescent="0.2">
      <c r="A7" s="1" t="s">
        <v>1</v>
      </c>
      <c r="B7" s="2">
        <v>101.15978672072679</v>
      </c>
      <c r="C7" s="2">
        <v>97.694473075295036</v>
      </c>
      <c r="D7" s="2">
        <v>107.1390472285653</v>
      </c>
    </row>
    <row r="8" spans="1:4" x14ac:dyDescent="0.2">
      <c r="A8" s="1" t="s">
        <v>2</v>
      </c>
      <c r="B8" s="2">
        <v>98.940037182652006</v>
      </c>
      <c r="C8" s="2">
        <v>102.97020972607773</v>
      </c>
      <c r="D8" s="2">
        <v>106.75415310155969</v>
      </c>
    </row>
    <row r="9" spans="1:4" x14ac:dyDescent="0.2">
      <c r="A9" s="1" t="s">
        <v>3</v>
      </c>
      <c r="B9" s="2">
        <v>106.19522514354789</v>
      </c>
      <c r="C9" s="2">
        <v>100.62827058580265</v>
      </c>
      <c r="D9" s="2">
        <v>104.14658586629766</v>
      </c>
    </row>
    <row r="10" spans="1:4" x14ac:dyDescent="0.2">
      <c r="A10" s="1" t="s">
        <v>4</v>
      </c>
      <c r="B10" s="2">
        <v>90.56362119365609</v>
      </c>
      <c r="C10" s="2">
        <v>96.826848130592907</v>
      </c>
      <c r="D10" s="2">
        <v>101.29198750505802</v>
      </c>
    </row>
    <row r="11" spans="1:4" x14ac:dyDescent="0.2">
      <c r="A11" s="1" t="s">
        <v>5</v>
      </c>
      <c r="B11" s="2">
        <v>94.060827136170346</v>
      </c>
      <c r="C11" s="2">
        <v>98.423838913828504</v>
      </c>
      <c r="D11" s="2">
        <v>106.31823194025638</v>
      </c>
    </row>
    <row r="12" spans="1:4" x14ac:dyDescent="0.2">
      <c r="A12" s="1" t="s">
        <v>6</v>
      </c>
      <c r="B12" s="2">
        <v>101.68934507757143</v>
      </c>
      <c r="C12" s="2">
        <v>100.37478338443239</v>
      </c>
      <c r="D12" s="2">
        <v>105.2864452488131</v>
      </c>
    </row>
    <row r="13" spans="1:4" x14ac:dyDescent="0.2">
      <c r="A13" s="1" t="s">
        <v>7</v>
      </c>
      <c r="B13" s="2">
        <v>98.34835986090502</v>
      </c>
      <c r="C13" s="2">
        <v>108.46386642552059</v>
      </c>
      <c r="D13" s="2">
        <v>103.82285685935801</v>
      </c>
    </row>
    <row r="14" spans="1:4" x14ac:dyDescent="0.2">
      <c r="A14" s="1" t="s">
        <v>8</v>
      </c>
      <c r="B14" s="2">
        <v>97.16975549398822</v>
      </c>
      <c r="C14" s="2">
        <v>98.43505393119402</v>
      </c>
      <c r="D14" s="2">
        <v>102.61398176291794</v>
      </c>
    </row>
    <row r="15" spans="1:4" x14ac:dyDescent="0.2">
      <c r="A15" s="1" t="s">
        <v>9</v>
      </c>
      <c r="B15" s="2">
        <v>103.90246911741869</v>
      </c>
      <c r="C15" s="2">
        <v>106.02760765560417</v>
      </c>
      <c r="D15" s="2">
        <v>113.71129173961417</v>
      </c>
    </row>
    <row r="16" spans="1:4" x14ac:dyDescent="0.2">
      <c r="A16" s="1" t="s">
        <v>10</v>
      </c>
      <c r="B16" s="2">
        <v>96.12068072616897</v>
      </c>
      <c r="C16" s="2">
        <v>100.38977449773603</v>
      </c>
      <c r="D16" s="2">
        <v>107.32917791924746</v>
      </c>
    </row>
    <row r="17" spans="1:4" x14ac:dyDescent="0.2">
      <c r="A17" s="1" t="s">
        <v>11</v>
      </c>
      <c r="B17" s="2">
        <v>98.075327669523915</v>
      </c>
      <c r="C17" s="2">
        <v>100.52342940627763</v>
      </c>
      <c r="D17" s="2">
        <v>103.16705341152415</v>
      </c>
    </row>
    <row r="18" spans="1:4" x14ac:dyDescent="0.2">
      <c r="A18" s="1" t="s">
        <v>12</v>
      </c>
      <c r="B18" s="2">
        <v>103.52548334083511</v>
      </c>
      <c r="C18" s="2">
        <v>100.13398511509112</v>
      </c>
      <c r="D18" s="2">
        <v>110.95747019354569</v>
      </c>
    </row>
    <row r="19" spans="1:4" x14ac:dyDescent="0.2">
      <c r="A19" s="1" t="s">
        <v>13</v>
      </c>
      <c r="B19" s="2">
        <v>101.92433751517078</v>
      </c>
      <c r="C19" s="2">
        <v>119.27907112585103</v>
      </c>
      <c r="D19" s="2">
        <v>109.95268660881756</v>
      </c>
    </row>
    <row r="20" spans="1:4" x14ac:dyDescent="0.2">
      <c r="A20" s="1" t="s">
        <v>14</v>
      </c>
      <c r="B20" s="2">
        <v>99.798576217450432</v>
      </c>
      <c r="C20" s="2">
        <v>99.699682230350277</v>
      </c>
      <c r="D20" s="2">
        <v>107.30870194370314</v>
      </c>
    </row>
    <row r="21" spans="1:4" x14ac:dyDescent="0.2">
      <c r="A21" s="1" t="s">
        <v>15</v>
      </c>
      <c r="B21" s="2">
        <v>155.07940221515918</v>
      </c>
      <c r="C21" s="2">
        <v>109.63040736788648</v>
      </c>
      <c r="D21" s="2">
        <v>113.02219153537578</v>
      </c>
    </row>
    <row r="22" spans="1:4" x14ac:dyDescent="0.2">
      <c r="A22" s="1" t="s">
        <v>16</v>
      </c>
      <c r="B22" s="2">
        <v>90.932291348678206</v>
      </c>
      <c r="C22" s="2">
        <v>93.991086146895427</v>
      </c>
      <c r="D22" s="2">
        <v>101.64723121069663</v>
      </c>
    </row>
    <row r="23" spans="1:4" x14ac:dyDescent="0.2">
      <c r="A23" s="1" t="s">
        <v>17</v>
      </c>
      <c r="B23" s="2">
        <v>103.09253461676245</v>
      </c>
      <c r="C23" s="2">
        <v>94.457424107907727</v>
      </c>
      <c r="D23" s="2">
        <v>103.41962213603726</v>
      </c>
    </row>
    <row r="24" spans="1:4" x14ac:dyDescent="0.2">
      <c r="A24" s="1" t="s">
        <v>18</v>
      </c>
      <c r="B24" s="2">
        <v>93.375741155220481</v>
      </c>
      <c r="C24" s="2">
        <v>93.788039423567753</v>
      </c>
      <c r="D24" s="2">
        <v>107.69044770011966</v>
      </c>
    </row>
    <row r="25" spans="1:4" x14ac:dyDescent="0.2">
      <c r="A25" s="1" t="s">
        <v>19</v>
      </c>
      <c r="B25" s="2">
        <v>102.2137956327222</v>
      </c>
      <c r="C25" s="2">
        <v>94.236368429603019</v>
      </c>
      <c r="D25" s="2">
        <v>96.473316646610826</v>
      </c>
    </row>
    <row r="26" spans="1:4" x14ac:dyDescent="0.2">
      <c r="A26" s="1" t="s">
        <v>20</v>
      </c>
      <c r="B26" s="2">
        <v>3.2714213456739945</v>
      </c>
      <c r="C26" s="2">
        <v>0.50013862375921792</v>
      </c>
      <c r="D26" s="2">
        <v>0.75612056192805266</v>
      </c>
    </row>
    <row r="27" spans="1:4" x14ac:dyDescent="0.2">
      <c r="A27" s="1" t="s">
        <v>21</v>
      </c>
      <c r="B27" s="2">
        <v>101.71204543097876</v>
      </c>
      <c r="C27" s="2">
        <v>101.02369726800791</v>
      </c>
      <c r="D27" s="2">
        <v>112.66108339823369</v>
      </c>
    </row>
    <row r="28" spans="1:4" x14ac:dyDescent="0.2">
      <c r="A28" s="1" t="s">
        <v>22</v>
      </c>
      <c r="B28" s="2">
        <v>94.821190087550079</v>
      </c>
      <c r="C28" s="2">
        <v>98.817119962690512</v>
      </c>
      <c r="D28" s="2">
        <v>109.89337120810634</v>
      </c>
    </row>
    <row r="29" spans="1:4" x14ac:dyDescent="0.2">
      <c r="A29" s="1" t="s">
        <v>23</v>
      </c>
      <c r="B29" s="2">
        <v>100.40737760848977</v>
      </c>
      <c r="C29" s="2">
        <v>95.042214504679762</v>
      </c>
      <c r="D29" s="2">
        <v>98.800272942997694</v>
      </c>
    </row>
    <row r="30" spans="1:4" x14ac:dyDescent="0.2">
      <c r="A30" s="1" t="s">
        <v>24</v>
      </c>
      <c r="B30" s="2">
        <v>97.395661130751037</v>
      </c>
      <c r="C30" s="2">
        <v>97.534386567678354</v>
      </c>
      <c r="D30" s="2">
        <v>110.23238822775943</v>
      </c>
    </row>
    <row r="31" spans="1:4" x14ac:dyDescent="0.2">
      <c r="A31" s="1" t="s">
        <v>25</v>
      </c>
      <c r="B31" s="2">
        <v>98.02672495792784</v>
      </c>
      <c r="C31" s="2">
        <v>102.39203660537896</v>
      </c>
      <c r="D31" s="2">
        <v>107.33486029957457</v>
      </c>
    </row>
    <row r="32" spans="1:4" x14ac:dyDescent="0.2">
      <c r="A32" s="1" t="s">
        <v>26</v>
      </c>
      <c r="B32" s="2">
        <v>96.293767163429891</v>
      </c>
      <c r="C32" s="2">
        <v>98.519589506160472</v>
      </c>
      <c r="D32" s="2">
        <v>102.61544972358283</v>
      </c>
    </row>
    <row r="33" spans="1:4" x14ac:dyDescent="0.2">
      <c r="A33" s="1" t="s">
        <v>27</v>
      </c>
      <c r="B33" s="2">
        <v>97.597319264223586</v>
      </c>
      <c r="C33" s="2">
        <v>98.778798557780448</v>
      </c>
      <c r="D33" s="2">
        <v>107.22026440691776</v>
      </c>
    </row>
    <row r="34" spans="1:4" x14ac:dyDescent="0.2">
      <c r="A34" s="1" t="s">
        <v>28</v>
      </c>
      <c r="B34" s="2">
        <v>100.70606488685006</v>
      </c>
      <c r="C34" s="2">
        <v>98.017498591320063</v>
      </c>
      <c r="D34" s="2">
        <v>106.7352150525745</v>
      </c>
    </row>
    <row r="35" spans="1:4" x14ac:dyDescent="0.2">
      <c r="A35" s="1" t="s">
        <v>29</v>
      </c>
      <c r="B35" s="2">
        <v>96.548622897831393</v>
      </c>
      <c r="C35" s="2">
        <v>89.029164947965626</v>
      </c>
      <c r="D35" s="2">
        <v>104.19250353319853</v>
      </c>
    </row>
    <row r="36" spans="1:4" x14ac:dyDescent="0.2">
      <c r="A36" s="1" t="s">
        <v>30</v>
      </c>
      <c r="B36" s="2">
        <v>100.71452586130624</v>
      </c>
      <c r="C36" s="2">
        <v>97.767239396245103</v>
      </c>
      <c r="D36" s="2">
        <v>105.47944720683738</v>
      </c>
    </row>
    <row r="37" spans="1:4" x14ac:dyDescent="0.2">
      <c r="A37" s="1" t="s">
        <v>31</v>
      </c>
      <c r="B37" s="2">
        <v>97.31216348130107</v>
      </c>
      <c r="C37" s="2">
        <v>97.548766329161396</v>
      </c>
      <c r="D37" s="2">
        <v>102.75895820808552</v>
      </c>
    </row>
    <row r="38" spans="1:4" x14ac:dyDescent="0.2">
      <c r="A38" s="1" t="s">
        <v>32</v>
      </c>
      <c r="B38" s="2">
        <v>97.979544581225369</v>
      </c>
      <c r="C38" s="2">
        <v>93.356468623012248</v>
      </c>
      <c r="D38" s="2">
        <v>99.863019971608495</v>
      </c>
    </row>
    <row r="39" spans="1:4" x14ac:dyDescent="0.2">
      <c r="A39" s="1" t="s">
        <v>33</v>
      </c>
      <c r="B39" s="2">
        <v>107.02024886469037</v>
      </c>
      <c r="C39" s="2">
        <v>100.9251117241047</v>
      </c>
      <c r="D39" s="2">
        <v>105.03511329004903</v>
      </c>
    </row>
    <row r="40" spans="1:4" x14ac:dyDescent="0.2">
      <c r="A40" s="1" t="s">
        <v>34</v>
      </c>
      <c r="B40" s="2">
        <v>89.866671661016809</v>
      </c>
      <c r="C40" s="2">
        <v>105.93183128252829</v>
      </c>
      <c r="D40" s="2">
        <v>107.5591570369353</v>
      </c>
    </row>
    <row r="41" spans="1:4" x14ac:dyDescent="0.2">
      <c r="A41" s="1" t="s">
        <v>35</v>
      </c>
      <c r="B41" s="2">
        <v>101.23796837724545</v>
      </c>
      <c r="C41" s="2">
        <v>99.347526697220772</v>
      </c>
      <c r="D41" s="2">
        <v>102.76717916299791</v>
      </c>
    </row>
    <row r="42" spans="1:4" x14ac:dyDescent="0.2">
      <c r="A42" s="1" t="s">
        <v>36</v>
      </c>
      <c r="B42" s="2">
        <v>100.51085922271798</v>
      </c>
      <c r="C42" s="2">
        <v>100.31686204953394</v>
      </c>
      <c r="D42" s="2">
        <v>109.75159123871816</v>
      </c>
    </row>
    <row r="43" spans="1:4" x14ac:dyDescent="0.2">
      <c r="A43" s="1" t="s">
        <v>37</v>
      </c>
      <c r="B43" s="2">
        <v>94.449980146392249</v>
      </c>
      <c r="C43" s="2">
        <v>98.81927223416767</v>
      </c>
      <c r="D43" s="2">
        <v>98.684417540100526</v>
      </c>
    </row>
    <row r="44" spans="1:4" x14ac:dyDescent="0.2">
      <c r="A44" s="1" t="s">
        <v>38</v>
      </c>
      <c r="B44" s="2">
        <v>95.641637461785095</v>
      </c>
      <c r="C44" s="2">
        <v>96.459374145601871</v>
      </c>
      <c r="D44" s="2">
        <v>108.77762036139487</v>
      </c>
    </row>
    <row r="45" spans="1:4" x14ac:dyDescent="0.2">
      <c r="A45" s="1" t="s">
        <v>39</v>
      </c>
      <c r="B45" s="2">
        <v>111.56817307533025</v>
      </c>
      <c r="C45" s="2">
        <v>101.90502134176083</v>
      </c>
      <c r="D45" s="2">
        <v>109.03642732113505</v>
      </c>
    </row>
    <row r="46" spans="1:4" x14ac:dyDescent="0.2">
      <c r="A46" s="1" t="s">
        <v>40</v>
      </c>
      <c r="B46" s="2">
        <v>97.842884250474384</v>
      </c>
      <c r="C46" s="2">
        <v>101.01024667931688</v>
      </c>
      <c r="D46" s="2">
        <v>105.95370018975332</v>
      </c>
    </row>
    <row r="47" spans="1:4" x14ac:dyDescent="0.2">
      <c r="A47" s="1" t="s">
        <v>41</v>
      </c>
      <c r="B47" s="2">
        <v>100.74661191512624</v>
      </c>
      <c r="C47" s="2">
        <v>102.28649899007407</v>
      </c>
      <c r="D47" s="2">
        <v>102.49648359120332</v>
      </c>
    </row>
    <row r="48" spans="1:4" x14ac:dyDescent="0.2">
      <c r="A48" s="1" t="s">
        <v>42</v>
      </c>
      <c r="B48" s="2">
        <v>102.21846532917279</v>
      </c>
      <c r="C48" s="2">
        <v>100.55124412111185</v>
      </c>
      <c r="D48" s="2">
        <v>102.8767209517729</v>
      </c>
    </row>
    <row r="49" spans="1:4" x14ac:dyDescent="0.2">
      <c r="A49" s="1" t="s">
        <v>43</v>
      </c>
      <c r="B49" s="2">
        <v>103.30456537400066</v>
      </c>
      <c r="C49" s="2">
        <v>99.567964561947448</v>
      </c>
      <c r="D49" s="2">
        <v>98.120140117369971</v>
      </c>
    </row>
    <row r="50" spans="1:4" x14ac:dyDescent="0.2">
      <c r="A50" s="1" t="s">
        <v>44</v>
      </c>
      <c r="B50" s="2">
        <v>94.290935181480378</v>
      </c>
      <c r="C50" s="2">
        <v>90.79791392253243</v>
      </c>
      <c r="D50" s="2">
        <v>104.57256732194888</v>
      </c>
    </row>
  </sheetData>
  <mergeCells count="1"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5B5D0-3D0A-8541-8B9E-BCC9F312C3C4}">
  <dimension ref="A1:M20"/>
  <sheetViews>
    <sheetView workbookViewId="0">
      <selection activeCell="J24" sqref="J24"/>
    </sheetView>
  </sheetViews>
  <sheetFormatPr baseColWidth="10" defaultRowHeight="16" x14ac:dyDescent="0.2"/>
  <cols>
    <col min="9" max="9" width="25.6640625" bestFit="1" customWidth="1"/>
  </cols>
  <sheetData>
    <row r="1" spans="1:13" s="3" customFormat="1" x14ac:dyDescent="0.2">
      <c r="A1" s="3" t="s">
        <v>45</v>
      </c>
    </row>
    <row r="2" spans="1:13" s="3" customFormat="1" x14ac:dyDescent="0.2"/>
    <row r="3" spans="1:13" ht="17" thickBot="1" x14ac:dyDescent="0.25"/>
    <row r="4" spans="1:13" x14ac:dyDescent="0.2">
      <c r="A4" s="3" t="s">
        <v>46</v>
      </c>
      <c r="C4" s="4" t="s">
        <v>47</v>
      </c>
      <c r="D4" s="4" t="s">
        <v>48</v>
      </c>
      <c r="E4" s="4" t="s">
        <v>49</v>
      </c>
      <c r="F4" s="4" t="s">
        <v>50</v>
      </c>
      <c r="H4" s="5"/>
      <c r="I4" s="6" t="s">
        <v>51</v>
      </c>
    </row>
    <row r="5" spans="1:13" x14ac:dyDescent="0.2">
      <c r="B5" s="4" t="s">
        <v>52</v>
      </c>
      <c r="C5" s="4" t="s">
        <v>53</v>
      </c>
      <c r="D5" s="4">
        <v>800</v>
      </c>
      <c r="E5" s="4">
        <v>1</v>
      </c>
      <c r="F5" s="4">
        <v>2090000</v>
      </c>
      <c r="H5" s="7" t="s">
        <v>52</v>
      </c>
      <c r="I5" s="8">
        <f>(F5/(F5+F14))*100</f>
        <v>100.00234455257564</v>
      </c>
      <c r="J5" s="9"/>
      <c r="M5" s="9"/>
    </row>
    <row r="6" spans="1:13" x14ac:dyDescent="0.2">
      <c r="B6" s="4" t="s">
        <v>54</v>
      </c>
      <c r="C6" s="4" t="s">
        <v>53</v>
      </c>
      <c r="D6" s="4">
        <v>800</v>
      </c>
      <c r="E6" s="4">
        <v>2</v>
      </c>
      <c r="F6" s="4">
        <v>623000</v>
      </c>
      <c r="H6" s="7" t="s">
        <v>54</v>
      </c>
      <c r="I6" s="8">
        <f t="shared" ref="I5:I11" si="0">(F6/(F6+F15))*100</f>
        <v>35.53907586993725</v>
      </c>
      <c r="J6" s="9"/>
      <c r="M6" s="9"/>
    </row>
    <row r="7" spans="1:13" x14ac:dyDescent="0.2">
      <c r="B7" s="4">
        <v>10</v>
      </c>
      <c r="C7" s="4" t="s">
        <v>53</v>
      </c>
      <c r="D7" s="4">
        <v>800</v>
      </c>
      <c r="E7" s="4">
        <v>3</v>
      </c>
      <c r="F7" s="4">
        <v>1330000</v>
      </c>
      <c r="H7" s="7">
        <v>10</v>
      </c>
      <c r="I7" s="8">
        <f t="shared" si="0"/>
        <v>64.158224794983127</v>
      </c>
      <c r="J7" s="9"/>
      <c r="M7" s="9"/>
    </row>
    <row r="8" spans="1:13" x14ac:dyDescent="0.2">
      <c r="B8" s="4">
        <v>50</v>
      </c>
      <c r="C8" s="4" t="s">
        <v>53</v>
      </c>
      <c r="D8" s="4">
        <v>800</v>
      </c>
      <c r="E8" s="4">
        <v>4</v>
      </c>
      <c r="F8" s="4">
        <v>1580000</v>
      </c>
      <c r="H8" s="7">
        <v>50</v>
      </c>
      <c r="I8" s="8">
        <f t="shared" si="0"/>
        <v>86.527929901423875</v>
      </c>
      <c r="J8" s="9"/>
      <c r="M8" s="9"/>
    </row>
    <row r="9" spans="1:13" x14ac:dyDescent="0.2">
      <c r="B9" s="4">
        <v>100</v>
      </c>
      <c r="C9" s="4" t="s">
        <v>53</v>
      </c>
      <c r="D9" s="4">
        <v>800</v>
      </c>
      <c r="E9" s="4">
        <v>5</v>
      </c>
      <c r="F9" s="4">
        <v>1920000</v>
      </c>
      <c r="H9" s="7">
        <v>100</v>
      </c>
      <c r="I9" s="8">
        <f>(F9/(F9+F18))*100</f>
        <v>92.753623188405797</v>
      </c>
      <c r="J9" s="9"/>
      <c r="M9" s="9"/>
    </row>
    <row r="10" spans="1:13" x14ac:dyDescent="0.2">
      <c r="B10" s="4">
        <v>200</v>
      </c>
      <c r="C10" s="4" t="s">
        <v>53</v>
      </c>
      <c r="D10" s="4">
        <v>800</v>
      </c>
      <c r="E10" s="4">
        <v>6</v>
      </c>
      <c r="F10" s="4">
        <v>1830000</v>
      </c>
      <c r="H10" s="7">
        <v>200</v>
      </c>
      <c r="I10" s="8">
        <f t="shared" si="0"/>
        <v>93.701996927803378</v>
      </c>
      <c r="J10" s="9"/>
      <c r="M10" s="9"/>
    </row>
    <row r="11" spans="1:13" ht="17" thickBot="1" x14ac:dyDescent="0.25">
      <c r="B11" s="4">
        <v>1000</v>
      </c>
      <c r="C11" s="4" t="s">
        <v>53</v>
      </c>
      <c r="D11" s="4">
        <v>800</v>
      </c>
      <c r="E11" s="4">
        <v>7</v>
      </c>
      <c r="F11" s="4">
        <v>2100000</v>
      </c>
      <c r="H11" s="10">
        <v>1000</v>
      </c>
      <c r="I11" s="11">
        <f>(F11/(F11+F20))*100</f>
        <v>97.28978457261988</v>
      </c>
      <c r="J11" s="9"/>
      <c r="M11" s="9"/>
    </row>
    <row r="13" spans="1:13" x14ac:dyDescent="0.2">
      <c r="A13" s="3" t="s">
        <v>55</v>
      </c>
      <c r="C13" s="4" t="s">
        <v>47</v>
      </c>
      <c r="D13" s="4" t="s">
        <v>48</v>
      </c>
      <c r="E13" s="4" t="s">
        <v>49</v>
      </c>
      <c r="F13" s="4" t="s">
        <v>50</v>
      </c>
    </row>
    <row r="14" spans="1:13" x14ac:dyDescent="0.2">
      <c r="B14" s="4" t="s">
        <v>52</v>
      </c>
      <c r="C14" s="4" t="s">
        <v>53</v>
      </c>
      <c r="D14" s="4">
        <v>800</v>
      </c>
      <c r="E14" s="4">
        <v>8</v>
      </c>
      <c r="F14" s="4">
        <v>-49</v>
      </c>
    </row>
    <row r="15" spans="1:13" x14ac:dyDescent="0.2">
      <c r="B15" s="4" t="s">
        <v>54</v>
      </c>
      <c r="C15" s="4" t="s">
        <v>53</v>
      </c>
      <c r="D15" s="4">
        <v>800</v>
      </c>
      <c r="E15" s="4">
        <v>9</v>
      </c>
      <c r="F15" s="4">
        <v>1130000</v>
      </c>
    </row>
    <row r="16" spans="1:13" x14ac:dyDescent="0.2">
      <c r="B16" s="4">
        <v>10</v>
      </c>
      <c r="C16" s="4" t="s">
        <v>53</v>
      </c>
      <c r="D16" s="4">
        <v>800</v>
      </c>
      <c r="E16" s="4">
        <v>10</v>
      </c>
      <c r="F16" s="4">
        <v>743000</v>
      </c>
    </row>
    <row r="17" spans="2:6" x14ac:dyDescent="0.2">
      <c r="B17" s="4">
        <v>50</v>
      </c>
      <c r="C17" s="4" t="s">
        <v>53</v>
      </c>
      <c r="D17" s="4">
        <v>800</v>
      </c>
      <c r="E17" s="4">
        <v>11</v>
      </c>
      <c r="F17" s="4">
        <v>246000</v>
      </c>
    </row>
    <row r="18" spans="2:6" x14ac:dyDescent="0.2">
      <c r="B18" s="4">
        <v>100</v>
      </c>
      <c r="C18" s="4" t="s">
        <v>53</v>
      </c>
      <c r="D18" s="4">
        <v>800</v>
      </c>
      <c r="E18" s="4">
        <v>12</v>
      </c>
      <c r="F18" s="4">
        <v>150000</v>
      </c>
    </row>
    <row r="19" spans="2:6" x14ac:dyDescent="0.2">
      <c r="B19" s="4">
        <v>200</v>
      </c>
      <c r="C19" s="4" t="s">
        <v>53</v>
      </c>
      <c r="D19" s="4">
        <v>800</v>
      </c>
      <c r="E19" s="4">
        <v>13</v>
      </c>
      <c r="F19" s="4">
        <v>123000</v>
      </c>
    </row>
    <row r="20" spans="2:6" x14ac:dyDescent="0.2">
      <c r="B20" s="4">
        <v>1000</v>
      </c>
      <c r="C20" s="4" t="s">
        <v>53</v>
      </c>
      <c r="D20" s="4">
        <v>800</v>
      </c>
      <c r="E20" s="4">
        <v>14</v>
      </c>
      <c r="F20" s="4">
        <v>58500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5B0E-7628-6B49-A9CF-ECBD460946CC}">
  <dimension ref="A1:I22"/>
  <sheetViews>
    <sheetView tabSelected="1" workbookViewId="0">
      <selection activeCell="B31" sqref="B31"/>
    </sheetView>
  </sheetViews>
  <sheetFormatPr baseColWidth="10" defaultRowHeight="16" x14ac:dyDescent="0.2"/>
  <cols>
    <col min="2" max="2" width="18.83203125" bestFit="1" customWidth="1"/>
    <col min="8" max="8" width="18.83203125" bestFit="1" customWidth="1"/>
    <col min="9" max="9" width="22" bestFit="1" customWidth="1"/>
  </cols>
  <sheetData>
    <row r="1" spans="1:9" x14ac:dyDescent="0.2">
      <c r="A1" s="3" t="s">
        <v>56</v>
      </c>
    </row>
    <row r="2" spans="1:9" x14ac:dyDescent="0.2">
      <c r="A2" s="3"/>
    </row>
    <row r="3" spans="1:9" ht="17" thickBot="1" x14ac:dyDescent="0.25"/>
    <row r="4" spans="1:9" x14ac:dyDescent="0.2">
      <c r="A4" s="3" t="s">
        <v>57</v>
      </c>
      <c r="C4" s="4" t="s">
        <v>47</v>
      </c>
      <c r="D4" s="4" t="s">
        <v>48</v>
      </c>
      <c r="E4" s="4" t="s">
        <v>49</v>
      </c>
      <c r="F4" s="4" t="s">
        <v>50</v>
      </c>
      <c r="H4" s="5"/>
      <c r="I4" s="6" t="s">
        <v>58</v>
      </c>
    </row>
    <row r="5" spans="1:9" x14ac:dyDescent="0.2">
      <c r="B5" s="4" t="s">
        <v>54</v>
      </c>
      <c r="C5" s="4" t="s">
        <v>59</v>
      </c>
      <c r="D5" s="4">
        <v>800</v>
      </c>
      <c r="E5" s="4">
        <v>1</v>
      </c>
      <c r="F5" s="4">
        <v>138000</v>
      </c>
      <c r="H5" s="7" t="s">
        <v>54</v>
      </c>
      <c r="I5" s="12">
        <f>(F15/(F5+F15))*100</f>
        <v>-5.9496293221502523E-3</v>
      </c>
    </row>
    <row r="6" spans="1:9" x14ac:dyDescent="0.2">
      <c r="B6" s="4" t="s">
        <v>60</v>
      </c>
      <c r="C6" s="4" t="s">
        <v>59</v>
      </c>
      <c r="D6" s="4">
        <v>800</v>
      </c>
      <c r="E6" s="4">
        <v>2</v>
      </c>
      <c r="F6" s="4">
        <v>138000</v>
      </c>
      <c r="H6" s="7" t="s">
        <v>60</v>
      </c>
      <c r="I6" s="12">
        <f t="shared" ref="I5:I12" si="0">(F16/(F6+F16))*100</f>
        <v>6.3148503264603806E-2</v>
      </c>
    </row>
    <row r="7" spans="1:9" x14ac:dyDescent="0.2">
      <c r="B7" s="4" t="s">
        <v>61</v>
      </c>
      <c r="C7" s="4" t="s">
        <v>59</v>
      </c>
      <c r="D7" s="4">
        <v>800</v>
      </c>
      <c r="E7" s="4">
        <v>3</v>
      </c>
      <c r="F7" s="4">
        <v>107000</v>
      </c>
      <c r="H7" s="7" t="s">
        <v>61</v>
      </c>
      <c r="I7" s="12">
        <f t="shared" si="0"/>
        <v>1.2459621596677435</v>
      </c>
    </row>
    <row r="8" spans="1:9" x14ac:dyDescent="0.2">
      <c r="B8" s="4" t="s">
        <v>62</v>
      </c>
      <c r="C8" s="4" t="s">
        <v>59</v>
      </c>
      <c r="D8" s="4">
        <v>800</v>
      </c>
      <c r="E8" s="4">
        <v>4</v>
      </c>
      <c r="F8" s="4">
        <v>113000</v>
      </c>
      <c r="H8" s="7" t="s">
        <v>62</v>
      </c>
      <c r="I8" s="12">
        <f t="shared" si="0"/>
        <v>1.6193627024203376</v>
      </c>
    </row>
    <row r="9" spans="1:9" x14ac:dyDescent="0.2">
      <c r="B9" s="4" t="s">
        <v>63</v>
      </c>
      <c r="C9" s="4" t="s">
        <v>59</v>
      </c>
      <c r="D9" s="4">
        <v>800</v>
      </c>
      <c r="E9" s="4">
        <v>5</v>
      </c>
      <c r="F9" s="4">
        <v>116000</v>
      </c>
      <c r="H9" s="7" t="s">
        <v>63</v>
      </c>
      <c r="I9" s="12">
        <f t="shared" si="0"/>
        <v>2.1839952778480476</v>
      </c>
    </row>
    <row r="10" spans="1:9" x14ac:dyDescent="0.2">
      <c r="B10" s="4" t="s">
        <v>64</v>
      </c>
      <c r="C10" s="4" t="s">
        <v>59</v>
      </c>
      <c r="D10" s="4">
        <v>800</v>
      </c>
      <c r="E10" s="4">
        <v>6</v>
      </c>
      <c r="F10" s="4">
        <v>90400</v>
      </c>
      <c r="H10" s="7" t="s">
        <v>64</v>
      </c>
      <c r="I10" s="12">
        <f t="shared" si="0"/>
        <v>2.5967029414933736</v>
      </c>
    </row>
    <row r="11" spans="1:9" x14ac:dyDescent="0.2">
      <c r="B11" s="4" t="s">
        <v>65</v>
      </c>
      <c r="C11" s="4" t="s">
        <v>59</v>
      </c>
      <c r="D11" s="4">
        <v>800</v>
      </c>
      <c r="E11" s="4">
        <v>7</v>
      </c>
      <c r="F11" s="4">
        <v>125000</v>
      </c>
      <c r="H11" s="7" t="s">
        <v>65</v>
      </c>
      <c r="I11" s="12">
        <f t="shared" si="0"/>
        <v>3.2882011605415857</v>
      </c>
    </row>
    <row r="12" spans="1:9" ht="17" thickBot="1" x14ac:dyDescent="0.25">
      <c r="B12" s="4" t="s">
        <v>66</v>
      </c>
      <c r="C12" s="4" t="s">
        <v>59</v>
      </c>
      <c r="D12" s="4">
        <v>800</v>
      </c>
      <c r="E12" s="4">
        <v>8</v>
      </c>
      <c r="F12" s="4">
        <v>113000</v>
      </c>
      <c r="H12" s="10" t="s">
        <v>66</v>
      </c>
      <c r="I12" s="13">
        <f>(F22/(F12+F22))*100</f>
        <v>3.3361847733105217</v>
      </c>
    </row>
    <row r="14" spans="1:9" x14ac:dyDescent="0.2">
      <c r="A14" s="3" t="s">
        <v>67</v>
      </c>
      <c r="C14" s="4" t="s">
        <v>47</v>
      </c>
      <c r="D14" s="4" t="s">
        <v>48</v>
      </c>
      <c r="E14" s="4" t="s">
        <v>49</v>
      </c>
      <c r="F14" s="4" t="s">
        <v>50</v>
      </c>
    </row>
    <row r="15" spans="1:9" x14ac:dyDescent="0.2">
      <c r="B15" s="4" t="s">
        <v>54</v>
      </c>
      <c r="C15" s="4" t="s">
        <v>59</v>
      </c>
      <c r="D15" s="4">
        <v>800</v>
      </c>
      <c r="E15" s="4">
        <v>9</v>
      </c>
      <c r="F15" s="4">
        <v>-8.2100000000000009</v>
      </c>
    </row>
    <row r="16" spans="1:9" x14ac:dyDescent="0.2">
      <c r="B16" s="4" t="s">
        <v>60</v>
      </c>
      <c r="C16" s="4" t="s">
        <v>59</v>
      </c>
      <c r="D16" s="4">
        <v>800</v>
      </c>
      <c r="E16" s="4">
        <v>10</v>
      </c>
      <c r="F16" s="4">
        <v>87.2</v>
      </c>
    </row>
    <row r="17" spans="2:6" x14ac:dyDescent="0.2">
      <c r="B17" s="4" t="s">
        <v>61</v>
      </c>
      <c r="C17" s="4" t="s">
        <v>59</v>
      </c>
      <c r="D17" s="4">
        <v>800</v>
      </c>
      <c r="E17" s="4">
        <v>11</v>
      </c>
      <c r="F17" s="4">
        <v>1350</v>
      </c>
    </row>
    <row r="18" spans="2:6" x14ac:dyDescent="0.2">
      <c r="B18" s="4" t="s">
        <v>62</v>
      </c>
      <c r="C18" s="4" t="s">
        <v>59</v>
      </c>
      <c r="D18" s="4">
        <v>800</v>
      </c>
      <c r="E18" s="4">
        <v>12</v>
      </c>
      <c r="F18" s="4">
        <v>1860</v>
      </c>
    </row>
    <row r="19" spans="2:6" x14ac:dyDescent="0.2">
      <c r="B19" s="4" t="s">
        <v>63</v>
      </c>
      <c r="C19" s="4" t="s">
        <v>59</v>
      </c>
      <c r="D19" s="4">
        <v>800</v>
      </c>
      <c r="E19" s="4">
        <v>13</v>
      </c>
      <c r="F19" s="4">
        <v>2590</v>
      </c>
    </row>
    <row r="20" spans="2:6" x14ac:dyDescent="0.2">
      <c r="B20" s="4" t="s">
        <v>64</v>
      </c>
      <c r="C20" s="4" t="s">
        <v>59</v>
      </c>
      <c r="D20" s="4">
        <v>800</v>
      </c>
      <c r="E20" s="4">
        <v>14</v>
      </c>
      <c r="F20" s="4">
        <v>2410</v>
      </c>
    </row>
    <row r="21" spans="2:6" x14ac:dyDescent="0.2">
      <c r="B21" s="4" t="s">
        <v>65</v>
      </c>
      <c r="C21" s="4" t="s">
        <v>59</v>
      </c>
      <c r="D21" s="4">
        <v>800</v>
      </c>
      <c r="E21" s="4">
        <v>15</v>
      </c>
      <c r="F21" s="4">
        <v>4250</v>
      </c>
    </row>
    <row r="22" spans="2:6" x14ac:dyDescent="0.2">
      <c r="B22" s="4" t="s">
        <v>66</v>
      </c>
      <c r="C22" s="4" t="s">
        <v>59</v>
      </c>
      <c r="D22" s="4">
        <v>800</v>
      </c>
      <c r="E22" s="4">
        <v>16</v>
      </c>
      <c r="F22" s="4">
        <v>3900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1B</vt:lpstr>
      <vt:lpstr>Fig 1C</vt:lpstr>
      <vt:lpstr>Fig1D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2021-11-09T12:05:26Z</dcterms:created>
  <dcterms:modified xsi:type="dcterms:W3CDTF">2021-11-10T14:10:31Z</dcterms:modified>
</cp:coreProperties>
</file>