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0" windowWidth="19170" windowHeight="788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Z216" i="1"/>
  <c r="Z215"/>
  <c r="Z214"/>
  <c r="Z213"/>
  <c r="B268"/>
  <c r="B267"/>
  <c r="B266"/>
  <c r="E265"/>
  <c r="H264"/>
  <c r="E264"/>
  <c r="H263"/>
  <c r="E263"/>
  <c r="H262"/>
  <c r="N256"/>
  <c r="N255"/>
  <c r="N254"/>
  <c r="Q251"/>
  <c r="Q250"/>
  <c r="Q249"/>
  <c r="K230"/>
  <c r="K229"/>
  <c r="T228"/>
  <c r="K228"/>
  <c r="T227"/>
  <c r="T226"/>
  <c r="W222"/>
  <c r="W221"/>
  <c r="W220"/>
  <c r="Z119" l="1"/>
  <c r="Z118"/>
  <c r="Q164"/>
  <c r="Q163"/>
  <c r="Q162"/>
  <c r="Z117"/>
  <c r="Z116"/>
  <c r="B185"/>
  <c r="B184"/>
  <c r="B183"/>
  <c r="N182"/>
  <c r="N181"/>
  <c r="N180"/>
  <c r="E175"/>
  <c r="E174"/>
  <c r="E173"/>
  <c r="H168"/>
  <c r="H167"/>
  <c r="H166"/>
  <c r="K155"/>
  <c r="K154"/>
  <c r="K153"/>
  <c r="W148"/>
  <c r="W147"/>
  <c r="W146"/>
  <c r="T135"/>
  <c r="T134"/>
  <c r="T133"/>
  <c r="Z59"/>
  <c r="Z58"/>
  <c r="Z57"/>
  <c r="Z56"/>
  <c r="K90"/>
  <c r="K89"/>
  <c r="K88"/>
  <c r="H87"/>
  <c r="H86"/>
  <c r="H85"/>
  <c r="B80"/>
  <c r="E79"/>
  <c r="B79"/>
  <c r="T78"/>
  <c r="E78"/>
  <c r="B78"/>
  <c r="T77"/>
  <c r="E77"/>
  <c r="T76"/>
  <c r="W71"/>
  <c r="N71"/>
  <c r="W70"/>
  <c r="N70"/>
  <c r="W69"/>
  <c r="N69"/>
  <c r="Q68"/>
  <c r="Q67"/>
  <c r="Q66"/>
  <c r="R29"/>
  <c r="U29"/>
  <c r="D9"/>
  <c r="AG30"/>
  <c r="AG29"/>
  <c r="AD23"/>
  <c r="AD22"/>
  <c r="D8"/>
  <c r="X25"/>
  <c r="AA24"/>
  <c r="X24"/>
  <c r="AA23"/>
  <c r="D7"/>
  <c r="U28"/>
  <c r="R28"/>
</calcChain>
</file>

<file path=xl/sharedStrings.xml><?xml version="1.0" encoding="utf-8"?>
<sst xmlns="http://schemas.openxmlformats.org/spreadsheetml/2006/main" count="590" uniqueCount="80">
  <si>
    <t>Fig 2B</t>
    <phoneticPr fontId="1"/>
  </si>
  <si>
    <t>Number of Ki67+ cells/crypt</t>
    <phoneticPr fontId="1"/>
  </si>
  <si>
    <t>Duodenum</t>
    <phoneticPr fontId="1"/>
  </si>
  <si>
    <t>Jejunum</t>
    <phoneticPr fontId="1"/>
  </si>
  <si>
    <t>Ileum</t>
    <phoneticPr fontId="1"/>
  </si>
  <si>
    <t>WT</t>
    <phoneticPr fontId="1"/>
  </si>
  <si>
    <t>M3-/-</t>
    <phoneticPr fontId="1"/>
  </si>
  <si>
    <t>STDEV</t>
    <phoneticPr fontId="1"/>
  </si>
  <si>
    <t>Duodenum</t>
    <phoneticPr fontId="1"/>
  </si>
  <si>
    <t>Ki67+ cell</t>
    <phoneticPr fontId="1"/>
  </si>
  <si>
    <t>M3KO</t>
    <phoneticPr fontId="1"/>
  </si>
  <si>
    <t>4 crypts</t>
    <phoneticPr fontId="1"/>
  </si>
  <si>
    <t>2 crypts</t>
    <phoneticPr fontId="1"/>
  </si>
  <si>
    <t>3 crypts</t>
    <phoneticPr fontId="1"/>
  </si>
  <si>
    <t>6 crypts</t>
    <phoneticPr fontId="1"/>
  </si>
  <si>
    <t>5 crypts</t>
    <phoneticPr fontId="1"/>
  </si>
  <si>
    <t>25 crypts</t>
    <phoneticPr fontId="1"/>
  </si>
  <si>
    <t>t-test</t>
    <phoneticPr fontId="1"/>
  </si>
  <si>
    <t>p&lt;0.0005</t>
    <phoneticPr fontId="1"/>
  </si>
  <si>
    <t>***</t>
    <phoneticPr fontId="1"/>
  </si>
  <si>
    <t>Jejunum</t>
    <phoneticPr fontId="1"/>
  </si>
  <si>
    <t>Ileum</t>
    <phoneticPr fontId="1"/>
  </si>
  <si>
    <t>WT</t>
    <phoneticPr fontId="1"/>
  </si>
  <si>
    <t>Ki67+ cell</t>
    <phoneticPr fontId="1"/>
  </si>
  <si>
    <t>M3KO</t>
    <phoneticPr fontId="1"/>
  </si>
  <si>
    <t>2 crypts</t>
    <phoneticPr fontId="1"/>
  </si>
  <si>
    <t>4 crypts</t>
    <phoneticPr fontId="1"/>
  </si>
  <si>
    <t>3 crypts</t>
    <phoneticPr fontId="1"/>
  </si>
  <si>
    <t>5 crypts</t>
    <phoneticPr fontId="1"/>
  </si>
  <si>
    <t>6 crypts</t>
    <phoneticPr fontId="1"/>
  </si>
  <si>
    <t>20 crypts</t>
    <phoneticPr fontId="1"/>
  </si>
  <si>
    <t>21 crypts</t>
    <phoneticPr fontId="1"/>
  </si>
  <si>
    <t>19 crypts</t>
    <phoneticPr fontId="1"/>
  </si>
  <si>
    <t>26 crypts</t>
    <phoneticPr fontId="1"/>
  </si>
  <si>
    <t>Fig 2D</t>
    <phoneticPr fontId="1"/>
  </si>
  <si>
    <t>Number of BrdU+ cells/crypt</t>
    <phoneticPr fontId="1"/>
  </si>
  <si>
    <t>BrdU+ (3h)</t>
    <phoneticPr fontId="1"/>
  </si>
  <si>
    <t>BrdU+ (6h)</t>
    <phoneticPr fontId="1"/>
  </si>
  <si>
    <t>BrdU+ (15h)</t>
    <phoneticPr fontId="1"/>
  </si>
  <si>
    <t>BrdU+ (24h)</t>
    <phoneticPr fontId="1"/>
  </si>
  <si>
    <t>7 crypts</t>
    <phoneticPr fontId="1"/>
  </si>
  <si>
    <t>8 crypts</t>
    <phoneticPr fontId="1"/>
  </si>
  <si>
    <t>34 crypts</t>
    <phoneticPr fontId="1"/>
  </si>
  <si>
    <t>Total</t>
    <phoneticPr fontId="1"/>
  </si>
  <si>
    <t>37 crypts</t>
    <phoneticPr fontId="1"/>
  </si>
  <si>
    <t>44 crypts</t>
    <phoneticPr fontId="1"/>
  </si>
  <si>
    <t>45 crypts</t>
    <phoneticPr fontId="1"/>
  </si>
  <si>
    <t>46 crypts</t>
    <phoneticPr fontId="1"/>
  </si>
  <si>
    <t xml:space="preserve">Total </t>
    <phoneticPr fontId="1"/>
  </si>
  <si>
    <t>53 crypts</t>
    <phoneticPr fontId="1"/>
  </si>
  <si>
    <t>56 crypts</t>
    <phoneticPr fontId="1"/>
  </si>
  <si>
    <t>3 h</t>
    <phoneticPr fontId="1"/>
  </si>
  <si>
    <t>6 h</t>
    <phoneticPr fontId="1"/>
  </si>
  <si>
    <t>15 h</t>
    <phoneticPr fontId="1"/>
  </si>
  <si>
    <t>24 h</t>
    <phoneticPr fontId="1"/>
  </si>
  <si>
    <t>M3-/-</t>
    <phoneticPr fontId="1"/>
  </si>
  <si>
    <t>3h</t>
    <phoneticPr fontId="1"/>
  </si>
  <si>
    <t>6h</t>
    <phoneticPr fontId="1"/>
  </si>
  <si>
    <t>15h</t>
    <phoneticPr fontId="1"/>
  </si>
  <si>
    <t>24h</t>
    <phoneticPr fontId="1"/>
  </si>
  <si>
    <t>3crypts</t>
    <phoneticPr fontId="1"/>
  </si>
  <si>
    <t>1 crypt</t>
    <phoneticPr fontId="1"/>
  </si>
  <si>
    <t>39 crypts</t>
    <phoneticPr fontId="1"/>
  </si>
  <si>
    <t>52 crypts</t>
    <phoneticPr fontId="1"/>
  </si>
  <si>
    <t>59 crypts</t>
    <phoneticPr fontId="1"/>
  </si>
  <si>
    <t>66 crypts</t>
    <phoneticPr fontId="1"/>
  </si>
  <si>
    <t>68 crypts</t>
    <phoneticPr fontId="1"/>
  </si>
  <si>
    <t>79 crypts</t>
    <phoneticPr fontId="1"/>
  </si>
  <si>
    <t>86 crypts</t>
    <phoneticPr fontId="1"/>
  </si>
  <si>
    <t>89 crypts</t>
    <phoneticPr fontId="1"/>
  </si>
  <si>
    <t>5crypts</t>
    <phoneticPr fontId="1"/>
  </si>
  <si>
    <t>4 cycles</t>
    <phoneticPr fontId="1"/>
  </si>
  <si>
    <t>28 crypts</t>
    <phoneticPr fontId="1"/>
  </si>
  <si>
    <t>35 crypts</t>
    <phoneticPr fontId="1"/>
  </si>
  <si>
    <t>38 crypts</t>
    <phoneticPr fontId="1"/>
  </si>
  <si>
    <t>58 crypts</t>
    <phoneticPr fontId="1"/>
  </si>
  <si>
    <t>63 crypts</t>
    <phoneticPr fontId="1"/>
  </si>
  <si>
    <t>71 crypts</t>
    <phoneticPr fontId="1"/>
  </si>
  <si>
    <t>75 crypts</t>
    <phoneticPr fontId="1"/>
  </si>
  <si>
    <t>Total</t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</si>
</sst>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0"/>
          <c:order val="0"/>
          <c:tx>
            <c:strRef>
              <c:f>[1]Sheet1!$A$39</c:f>
              <c:strCache>
                <c:ptCount val="1"/>
                <c:pt idx="0">
                  <c:v>WT</c:v>
                </c:pt>
              </c:strCache>
            </c:strRef>
          </c:tx>
          <c:errBars>
            <c:errBarType val="both"/>
            <c:errValType val="cust"/>
            <c:plus>
              <c:numRef>
                <c:f>[1]Sheet1!$E$39:$G$39</c:f>
                <c:numCache>
                  <c:formatCode>General</c:formatCode>
                  <c:ptCount val="3"/>
                  <c:pt idx="0">
                    <c:v>2.48</c:v>
                  </c:pt>
                  <c:pt idx="1">
                    <c:v>3.11</c:v>
                  </c:pt>
                  <c:pt idx="2">
                    <c:v>2.11</c:v>
                  </c:pt>
                </c:numCache>
              </c:numRef>
            </c:plus>
            <c:minus>
              <c:numRef>
                <c:f>[1]Sheet1!$E$39:$G$39</c:f>
                <c:numCache>
                  <c:formatCode>General</c:formatCode>
                  <c:ptCount val="3"/>
                  <c:pt idx="0">
                    <c:v>2.48</c:v>
                  </c:pt>
                  <c:pt idx="1">
                    <c:v>3.11</c:v>
                  </c:pt>
                  <c:pt idx="2">
                    <c:v>2.11</c:v>
                  </c:pt>
                </c:numCache>
              </c:numRef>
            </c:minus>
          </c:errBars>
          <c:cat>
            <c:strRef>
              <c:f>[1]Sheet1!$B$38:$D$38</c:f>
              <c:strCache>
                <c:ptCount val="3"/>
                <c:pt idx="0">
                  <c:v>Duodenum</c:v>
                </c:pt>
                <c:pt idx="1">
                  <c:v>Jejunum</c:v>
                </c:pt>
                <c:pt idx="2">
                  <c:v>Ileum</c:v>
                </c:pt>
              </c:strCache>
            </c:strRef>
          </c:cat>
          <c:val>
            <c:numRef>
              <c:f>[1]Sheet1!$B$39:$D$39</c:f>
              <c:numCache>
                <c:formatCode>General</c:formatCode>
                <c:ptCount val="3"/>
                <c:pt idx="0">
                  <c:v>16.16</c:v>
                </c:pt>
                <c:pt idx="1">
                  <c:v>14.81</c:v>
                </c:pt>
                <c:pt idx="2">
                  <c:v>14.63</c:v>
                </c:pt>
              </c:numCache>
            </c:numRef>
          </c:val>
        </c:ser>
        <c:ser>
          <c:idx val="1"/>
          <c:order val="1"/>
          <c:tx>
            <c:strRef>
              <c:f>[1]Sheet1!$A$40</c:f>
              <c:strCache>
                <c:ptCount val="1"/>
                <c:pt idx="0">
                  <c:v>M3-/-</c:v>
                </c:pt>
              </c:strCache>
            </c:strRef>
          </c:tx>
          <c:errBars>
            <c:errBarType val="both"/>
            <c:errValType val="cust"/>
            <c:plus>
              <c:numRef>
                <c:f>[1]Sheet1!$E$40:$G$40</c:f>
                <c:numCache>
                  <c:formatCode>General</c:formatCode>
                  <c:ptCount val="3"/>
                  <c:pt idx="0">
                    <c:v>4.2699999999999996</c:v>
                  </c:pt>
                  <c:pt idx="1">
                    <c:v>2.8</c:v>
                  </c:pt>
                  <c:pt idx="2">
                    <c:v>4.8499999999999996</c:v>
                  </c:pt>
                </c:numCache>
              </c:numRef>
            </c:plus>
            <c:minus>
              <c:numRef>
                <c:f>[1]Sheet1!$E$40:$G$40</c:f>
                <c:numCache>
                  <c:formatCode>General</c:formatCode>
                  <c:ptCount val="3"/>
                  <c:pt idx="0">
                    <c:v>4.2699999999999996</c:v>
                  </c:pt>
                  <c:pt idx="1">
                    <c:v>2.8</c:v>
                  </c:pt>
                  <c:pt idx="2">
                    <c:v>4.8499999999999996</c:v>
                  </c:pt>
                </c:numCache>
              </c:numRef>
            </c:minus>
          </c:errBars>
          <c:cat>
            <c:strRef>
              <c:f>[1]Sheet1!$B$38:$D$38</c:f>
              <c:strCache>
                <c:ptCount val="3"/>
                <c:pt idx="0">
                  <c:v>Duodenum</c:v>
                </c:pt>
                <c:pt idx="1">
                  <c:v>Jejunum</c:v>
                </c:pt>
                <c:pt idx="2">
                  <c:v>Ileum</c:v>
                </c:pt>
              </c:strCache>
            </c:strRef>
          </c:cat>
          <c:val>
            <c:numRef>
              <c:f>[1]Sheet1!$B$40:$D$40</c:f>
              <c:numCache>
                <c:formatCode>General</c:formatCode>
                <c:ptCount val="3"/>
                <c:pt idx="0">
                  <c:v>24.48</c:v>
                </c:pt>
                <c:pt idx="1">
                  <c:v>25.6</c:v>
                </c:pt>
                <c:pt idx="2">
                  <c:v>28.73</c:v>
                </c:pt>
              </c:numCache>
            </c:numRef>
          </c:val>
        </c:ser>
        <c:axId val="131438464"/>
        <c:axId val="131440000"/>
      </c:barChart>
      <c:catAx>
        <c:axId val="131438464"/>
        <c:scaling>
          <c:orientation val="minMax"/>
        </c:scaling>
        <c:axPos val="b"/>
        <c:tickLblPos val="nextTo"/>
        <c:crossAx val="131440000"/>
        <c:crosses val="autoZero"/>
        <c:auto val="1"/>
        <c:lblAlgn val="ctr"/>
        <c:lblOffset val="100"/>
      </c:catAx>
      <c:valAx>
        <c:axId val="131440000"/>
        <c:scaling>
          <c:orientation val="minMax"/>
        </c:scaling>
        <c:axPos val="l"/>
        <c:majorGridlines/>
        <c:numFmt formatCode="General" sourceLinked="1"/>
        <c:tickLblPos val="nextTo"/>
        <c:crossAx val="131438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ja-JP"/>
              <a:t>Duodenum</a:t>
            </a:r>
            <a:endParaRPr lang="ja-JP" alt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[2]Sheet1!$A$64</c:f>
              <c:strCache>
                <c:ptCount val="1"/>
                <c:pt idx="0">
                  <c:v>WT</c:v>
                </c:pt>
              </c:strCache>
            </c:strRef>
          </c:tx>
          <c:errBars>
            <c:errBarType val="both"/>
            <c:errValType val="cust"/>
            <c:plus>
              <c:numRef>
                <c:f>[2]Sheet1!$F$64:$I$64</c:f>
                <c:numCache>
                  <c:formatCode>General</c:formatCode>
                  <c:ptCount val="4"/>
                  <c:pt idx="0">
                    <c:v>2.17</c:v>
                  </c:pt>
                  <c:pt idx="1">
                    <c:v>2.19</c:v>
                  </c:pt>
                  <c:pt idx="2">
                    <c:v>2.25</c:v>
                  </c:pt>
                  <c:pt idx="3">
                    <c:v>3.22</c:v>
                  </c:pt>
                </c:numCache>
              </c:numRef>
            </c:plus>
            <c:minus>
              <c:numRef>
                <c:f>[2]Sheet1!$F$64:$I$64</c:f>
                <c:numCache>
                  <c:formatCode>General</c:formatCode>
                  <c:ptCount val="4"/>
                  <c:pt idx="0">
                    <c:v>2.17</c:v>
                  </c:pt>
                  <c:pt idx="1">
                    <c:v>2.19</c:v>
                  </c:pt>
                  <c:pt idx="2">
                    <c:v>2.25</c:v>
                  </c:pt>
                  <c:pt idx="3">
                    <c:v>3.22</c:v>
                  </c:pt>
                </c:numCache>
              </c:numRef>
            </c:minus>
          </c:errBars>
          <c:cat>
            <c:strRef>
              <c:f>[2]Sheet1!$B$63:$E$63</c:f>
              <c:strCache>
                <c:ptCount val="4"/>
                <c:pt idx="0">
                  <c:v>3 h</c:v>
                </c:pt>
                <c:pt idx="1">
                  <c:v>6 h</c:v>
                </c:pt>
                <c:pt idx="2">
                  <c:v>15 h</c:v>
                </c:pt>
                <c:pt idx="3">
                  <c:v>24 h</c:v>
                </c:pt>
              </c:strCache>
            </c:strRef>
          </c:cat>
          <c:val>
            <c:numRef>
              <c:f>[2]Sheet1!$B$64:$E$64</c:f>
              <c:numCache>
                <c:formatCode>General</c:formatCode>
                <c:ptCount val="4"/>
                <c:pt idx="0">
                  <c:v>7.8</c:v>
                </c:pt>
                <c:pt idx="1">
                  <c:v>10.19</c:v>
                </c:pt>
                <c:pt idx="2">
                  <c:v>14.19</c:v>
                </c:pt>
                <c:pt idx="3">
                  <c:v>17.7</c:v>
                </c:pt>
              </c:numCache>
            </c:numRef>
          </c:val>
        </c:ser>
        <c:ser>
          <c:idx val="1"/>
          <c:order val="1"/>
          <c:tx>
            <c:strRef>
              <c:f>[2]Sheet1!$A$65</c:f>
              <c:strCache>
                <c:ptCount val="1"/>
                <c:pt idx="0">
                  <c:v>M3-/-</c:v>
                </c:pt>
              </c:strCache>
            </c:strRef>
          </c:tx>
          <c:errBars>
            <c:errBarType val="both"/>
            <c:errValType val="cust"/>
            <c:plus>
              <c:numRef>
                <c:f>[2]Sheet1!$F$65:$I$65</c:f>
                <c:numCache>
                  <c:formatCode>General</c:formatCode>
                  <c:ptCount val="4"/>
                  <c:pt idx="0">
                    <c:v>2.37</c:v>
                  </c:pt>
                  <c:pt idx="1">
                    <c:v>3.31</c:v>
                  </c:pt>
                  <c:pt idx="2">
                    <c:v>4.8600000000000003</c:v>
                  </c:pt>
                  <c:pt idx="3">
                    <c:v>5.59</c:v>
                  </c:pt>
                </c:numCache>
              </c:numRef>
            </c:plus>
            <c:minus>
              <c:numRef>
                <c:f>[2]Sheet1!$F$65:$I$65</c:f>
                <c:numCache>
                  <c:formatCode>General</c:formatCode>
                  <c:ptCount val="4"/>
                  <c:pt idx="0">
                    <c:v>2.37</c:v>
                  </c:pt>
                  <c:pt idx="1">
                    <c:v>3.31</c:v>
                  </c:pt>
                  <c:pt idx="2">
                    <c:v>4.8600000000000003</c:v>
                  </c:pt>
                  <c:pt idx="3">
                    <c:v>5.59</c:v>
                  </c:pt>
                </c:numCache>
              </c:numRef>
            </c:minus>
          </c:errBars>
          <c:cat>
            <c:strRef>
              <c:f>[2]Sheet1!$B$63:$E$63</c:f>
              <c:strCache>
                <c:ptCount val="4"/>
                <c:pt idx="0">
                  <c:v>3 h</c:v>
                </c:pt>
                <c:pt idx="1">
                  <c:v>6 h</c:v>
                </c:pt>
                <c:pt idx="2">
                  <c:v>15 h</c:v>
                </c:pt>
                <c:pt idx="3">
                  <c:v>24 h</c:v>
                </c:pt>
              </c:strCache>
            </c:strRef>
          </c:cat>
          <c:val>
            <c:numRef>
              <c:f>[2]Sheet1!$B$65:$E$65</c:f>
              <c:numCache>
                <c:formatCode>General</c:formatCode>
                <c:ptCount val="4"/>
                <c:pt idx="0">
                  <c:v>11.84</c:v>
                </c:pt>
                <c:pt idx="1">
                  <c:v>19.38</c:v>
                </c:pt>
                <c:pt idx="2">
                  <c:v>20.03</c:v>
                </c:pt>
                <c:pt idx="3">
                  <c:v>24.3</c:v>
                </c:pt>
              </c:numCache>
            </c:numRef>
          </c:val>
        </c:ser>
        <c:axId val="131326336"/>
        <c:axId val="131327872"/>
      </c:barChart>
      <c:catAx>
        <c:axId val="131326336"/>
        <c:scaling>
          <c:orientation val="minMax"/>
        </c:scaling>
        <c:axPos val="b"/>
        <c:tickLblPos val="nextTo"/>
        <c:crossAx val="131327872"/>
        <c:crosses val="autoZero"/>
        <c:auto val="1"/>
        <c:lblAlgn val="ctr"/>
        <c:lblOffset val="100"/>
      </c:catAx>
      <c:valAx>
        <c:axId val="1313278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Number of BrdU+ cells/crypt</a:t>
                </a:r>
                <a:endParaRPr lang="ja-JP" altLang="en-US"/>
              </a:p>
            </c:rich>
          </c:tx>
          <c:layout/>
        </c:title>
        <c:numFmt formatCode="General" sourceLinked="1"/>
        <c:tickLblPos val="nextTo"/>
        <c:crossAx val="1313263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ja-JP"/>
              <a:t>Jejunum</a:t>
            </a:r>
            <a:endParaRPr lang="ja-JP" alt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[3]Sheet1!$A$98</c:f>
              <c:strCache>
                <c:ptCount val="1"/>
                <c:pt idx="0">
                  <c:v>WT</c:v>
                </c:pt>
              </c:strCache>
            </c:strRef>
          </c:tx>
          <c:errBars>
            <c:errBarType val="both"/>
            <c:errValType val="cust"/>
            <c:plus>
              <c:numRef>
                <c:f>[3]Sheet1!$F$98:$I$98</c:f>
                <c:numCache>
                  <c:formatCode>General</c:formatCode>
                  <c:ptCount val="4"/>
                  <c:pt idx="0">
                    <c:v>2.17</c:v>
                  </c:pt>
                  <c:pt idx="1">
                    <c:v>1.86</c:v>
                  </c:pt>
                  <c:pt idx="2">
                    <c:v>2.21</c:v>
                  </c:pt>
                  <c:pt idx="3">
                    <c:v>2.98</c:v>
                  </c:pt>
                </c:numCache>
              </c:numRef>
            </c:plus>
            <c:minus>
              <c:numRef>
                <c:f>[3]Sheet1!$F$98:$I$98</c:f>
                <c:numCache>
                  <c:formatCode>General</c:formatCode>
                  <c:ptCount val="4"/>
                  <c:pt idx="0">
                    <c:v>2.17</c:v>
                  </c:pt>
                  <c:pt idx="1">
                    <c:v>1.86</c:v>
                  </c:pt>
                  <c:pt idx="2">
                    <c:v>2.21</c:v>
                  </c:pt>
                  <c:pt idx="3">
                    <c:v>2.98</c:v>
                  </c:pt>
                </c:numCache>
              </c:numRef>
            </c:minus>
          </c:errBars>
          <c:cat>
            <c:strRef>
              <c:f>[3]Sheet1!$B$97:$E$97</c:f>
              <c:strCache>
                <c:ptCount val="4"/>
                <c:pt idx="0">
                  <c:v>3 h</c:v>
                </c:pt>
                <c:pt idx="1">
                  <c:v>6 h</c:v>
                </c:pt>
                <c:pt idx="2">
                  <c:v>15 h</c:v>
                </c:pt>
                <c:pt idx="3">
                  <c:v>24 h</c:v>
                </c:pt>
              </c:strCache>
            </c:strRef>
          </c:cat>
          <c:val>
            <c:numRef>
              <c:f>[3]Sheet1!$B$98:$E$98</c:f>
              <c:numCache>
                <c:formatCode>General</c:formatCode>
                <c:ptCount val="4"/>
                <c:pt idx="0">
                  <c:v>8.64</c:v>
                </c:pt>
                <c:pt idx="1">
                  <c:v>11.64</c:v>
                </c:pt>
                <c:pt idx="2">
                  <c:v>15.37</c:v>
                </c:pt>
                <c:pt idx="3">
                  <c:v>18.559999999999999</c:v>
                </c:pt>
              </c:numCache>
            </c:numRef>
          </c:val>
        </c:ser>
        <c:ser>
          <c:idx val="1"/>
          <c:order val="1"/>
          <c:tx>
            <c:strRef>
              <c:f>[3]Sheet1!$A$99</c:f>
              <c:strCache>
                <c:ptCount val="1"/>
                <c:pt idx="0">
                  <c:v>M3-/-</c:v>
                </c:pt>
              </c:strCache>
            </c:strRef>
          </c:tx>
          <c:errBars>
            <c:errBarType val="both"/>
            <c:errValType val="cust"/>
            <c:plus>
              <c:numRef>
                <c:f>[3]Sheet1!$F$99:$I$99</c:f>
                <c:numCache>
                  <c:formatCode>General</c:formatCode>
                  <c:ptCount val="4"/>
                  <c:pt idx="0">
                    <c:v>2.2000000000000002</c:v>
                  </c:pt>
                  <c:pt idx="1">
                    <c:v>2.2000000000000002</c:v>
                  </c:pt>
                  <c:pt idx="2">
                    <c:v>2.89</c:v>
                  </c:pt>
                  <c:pt idx="3">
                    <c:v>5.05</c:v>
                  </c:pt>
                </c:numCache>
              </c:numRef>
            </c:plus>
            <c:minus>
              <c:numRef>
                <c:f>[3]Sheet1!$F$99:$I$99</c:f>
                <c:numCache>
                  <c:formatCode>General</c:formatCode>
                  <c:ptCount val="4"/>
                  <c:pt idx="0">
                    <c:v>2.2000000000000002</c:v>
                  </c:pt>
                  <c:pt idx="1">
                    <c:v>2.2000000000000002</c:v>
                  </c:pt>
                  <c:pt idx="2">
                    <c:v>2.89</c:v>
                  </c:pt>
                  <c:pt idx="3">
                    <c:v>5.05</c:v>
                  </c:pt>
                </c:numCache>
              </c:numRef>
            </c:minus>
          </c:errBars>
          <c:cat>
            <c:strRef>
              <c:f>[3]Sheet1!$B$97:$E$97</c:f>
              <c:strCache>
                <c:ptCount val="4"/>
                <c:pt idx="0">
                  <c:v>3 h</c:v>
                </c:pt>
                <c:pt idx="1">
                  <c:v>6 h</c:v>
                </c:pt>
                <c:pt idx="2">
                  <c:v>15 h</c:v>
                </c:pt>
                <c:pt idx="3">
                  <c:v>24 h</c:v>
                </c:pt>
              </c:strCache>
            </c:strRef>
          </c:cat>
          <c:val>
            <c:numRef>
              <c:f>[3]Sheet1!$B$99:$E$99</c:f>
              <c:numCache>
                <c:formatCode>General</c:formatCode>
                <c:ptCount val="4"/>
                <c:pt idx="0">
                  <c:v>12.28</c:v>
                </c:pt>
                <c:pt idx="1">
                  <c:v>17.32</c:v>
                </c:pt>
                <c:pt idx="2">
                  <c:v>18.989999999999998</c:v>
                </c:pt>
                <c:pt idx="3">
                  <c:v>29.31</c:v>
                </c:pt>
              </c:numCache>
            </c:numRef>
          </c:val>
        </c:ser>
        <c:axId val="153317376"/>
        <c:axId val="153318912"/>
      </c:barChart>
      <c:catAx>
        <c:axId val="153317376"/>
        <c:scaling>
          <c:orientation val="minMax"/>
        </c:scaling>
        <c:axPos val="b"/>
        <c:tickLblPos val="nextTo"/>
        <c:crossAx val="153318912"/>
        <c:crosses val="autoZero"/>
        <c:auto val="1"/>
        <c:lblAlgn val="ctr"/>
        <c:lblOffset val="100"/>
      </c:catAx>
      <c:valAx>
        <c:axId val="153318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Number of BrdU+ cells/crypt</a:t>
                </a:r>
                <a:endParaRPr lang="ja-JP" altLang="en-US"/>
              </a:p>
            </c:rich>
          </c:tx>
          <c:layout/>
        </c:title>
        <c:numFmt formatCode="General" sourceLinked="1"/>
        <c:tickLblPos val="nextTo"/>
        <c:crossAx val="1533173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ja-JP"/>
              <a:t>Ileum</a:t>
            </a:r>
            <a:endParaRPr lang="ja-JP" alt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[4]Sheet1!$J$74</c:f>
              <c:strCache>
                <c:ptCount val="1"/>
                <c:pt idx="0">
                  <c:v>WT</c:v>
                </c:pt>
              </c:strCache>
            </c:strRef>
          </c:tx>
          <c:errBars>
            <c:errBarType val="both"/>
            <c:errValType val="cust"/>
            <c:plus>
              <c:numRef>
                <c:f>[4]Sheet1!$O$74:$R$74</c:f>
                <c:numCache>
                  <c:formatCode>General</c:formatCode>
                  <c:ptCount val="4"/>
                  <c:pt idx="0">
                    <c:v>1.79</c:v>
                  </c:pt>
                  <c:pt idx="1">
                    <c:v>2.4700000000000002</c:v>
                  </c:pt>
                  <c:pt idx="2">
                    <c:v>2.34</c:v>
                  </c:pt>
                  <c:pt idx="3">
                    <c:v>3.03</c:v>
                  </c:pt>
                </c:numCache>
              </c:numRef>
            </c:plus>
            <c:minus>
              <c:numRef>
                <c:f>[4]Sheet1!$O$74:$R$74</c:f>
                <c:numCache>
                  <c:formatCode>General</c:formatCode>
                  <c:ptCount val="4"/>
                  <c:pt idx="0">
                    <c:v>1.79</c:v>
                  </c:pt>
                  <c:pt idx="1">
                    <c:v>2.4700000000000002</c:v>
                  </c:pt>
                  <c:pt idx="2">
                    <c:v>2.34</c:v>
                  </c:pt>
                  <c:pt idx="3">
                    <c:v>3.03</c:v>
                  </c:pt>
                </c:numCache>
              </c:numRef>
            </c:minus>
          </c:errBars>
          <c:cat>
            <c:strRef>
              <c:f>[4]Sheet1!$K$73:$N$73</c:f>
              <c:strCache>
                <c:ptCount val="4"/>
                <c:pt idx="0">
                  <c:v>3 h</c:v>
                </c:pt>
                <c:pt idx="1">
                  <c:v>6 h</c:v>
                </c:pt>
                <c:pt idx="2">
                  <c:v>15 h</c:v>
                </c:pt>
                <c:pt idx="3">
                  <c:v>24 h</c:v>
                </c:pt>
              </c:strCache>
            </c:strRef>
          </c:cat>
          <c:val>
            <c:numRef>
              <c:f>[4]Sheet1!$K$74:$N$74</c:f>
              <c:numCache>
                <c:formatCode>General</c:formatCode>
                <c:ptCount val="4"/>
                <c:pt idx="0">
                  <c:v>7.21</c:v>
                </c:pt>
                <c:pt idx="1">
                  <c:v>10.7</c:v>
                </c:pt>
                <c:pt idx="2">
                  <c:v>15</c:v>
                </c:pt>
                <c:pt idx="3">
                  <c:v>20.23</c:v>
                </c:pt>
              </c:numCache>
            </c:numRef>
          </c:val>
        </c:ser>
        <c:ser>
          <c:idx val="1"/>
          <c:order val="1"/>
          <c:tx>
            <c:strRef>
              <c:f>[4]Sheet1!$J$75</c:f>
              <c:strCache>
                <c:ptCount val="1"/>
                <c:pt idx="0">
                  <c:v>M3-/-</c:v>
                </c:pt>
              </c:strCache>
            </c:strRef>
          </c:tx>
          <c:errBars>
            <c:errBarType val="both"/>
            <c:errValType val="cust"/>
            <c:plus>
              <c:numRef>
                <c:f>[4]Sheet1!$O$75:$R$75</c:f>
                <c:numCache>
                  <c:formatCode>General</c:formatCode>
                  <c:ptCount val="4"/>
                  <c:pt idx="0">
                    <c:v>2.5499999999999998</c:v>
                  </c:pt>
                  <c:pt idx="1">
                    <c:v>4.26</c:v>
                  </c:pt>
                  <c:pt idx="2">
                    <c:v>3.49</c:v>
                  </c:pt>
                  <c:pt idx="3">
                    <c:v>5.85</c:v>
                  </c:pt>
                </c:numCache>
              </c:numRef>
            </c:plus>
            <c:minus>
              <c:numRef>
                <c:f>[4]Sheet1!$O$75:$R$75</c:f>
                <c:numCache>
                  <c:formatCode>General</c:formatCode>
                  <c:ptCount val="4"/>
                  <c:pt idx="0">
                    <c:v>2.5499999999999998</c:v>
                  </c:pt>
                  <c:pt idx="1">
                    <c:v>4.26</c:v>
                  </c:pt>
                  <c:pt idx="2">
                    <c:v>3.49</c:v>
                  </c:pt>
                  <c:pt idx="3">
                    <c:v>5.85</c:v>
                  </c:pt>
                </c:numCache>
              </c:numRef>
            </c:minus>
          </c:errBars>
          <c:cat>
            <c:strRef>
              <c:f>[4]Sheet1!$K$73:$N$73</c:f>
              <c:strCache>
                <c:ptCount val="4"/>
                <c:pt idx="0">
                  <c:v>3 h</c:v>
                </c:pt>
                <c:pt idx="1">
                  <c:v>6 h</c:v>
                </c:pt>
                <c:pt idx="2">
                  <c:v>15 h</c:v>
                </c:pt>
                <c:pt idx="3">
                  <c:v>24 h</c:v>
                </c:pt>
              </c:strCache>
            </c:strRef>
          </c:cat>
          <c:val>
            <c:numRef>
              <c:f>[4]Sheet1!$K$75:$N$75</c:f>
              <c:numCache>
                <c:formatCode>General</c:formatCode>
                <c:ptCount val="4"/>
                <c:pt idx="0">
                  <c:v>13.39</c:v>
                </c:pt>
                <c:pt idx="1">
                  <c:v>20.100000000000001</c:v>
                </c:pt>
                <c:pt idx="2">
                  <c:v>20.66</c:v>
                </c:pt>
                <c:pt idx="3">
                  <c:v>29.07</c:v>
                </c:pt>
              </c:numCache>
            </c:numRef>
          </c:val>
        </c:ser>
        <c:axId val="138670080"/>
        <c:axId val="153458560"/>
      </c:barChart>
      <c:catAx>
        <c:axId val="138670080"/>
        <c:scaling>
          <c:orientation val="minMax"/>
        </c:scaling>
        <c:axPos val="b"/>
        <c:tickLblPos val="nextTo"/>
        <c:crossAx val="153458560"/>
        <c:crosses val="autoZero"/>
        <c:auto val="1"/>
        <c:lblAlgn val="ctr"/>
        <c:lblOffset val="100"/>
      </c:catAx>
      <c:valAx>
        <c:axId val="1534585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Number of BrdU+ cells/crypt</a:t>
                </a:r>
                <a:endParaRPr lang="ja-JP" altLang="en-US"/>
              </a:p>
            </c:rich>
          </c:tx>
          <c:layout/>
        </c:title>
        <c:numFmt formatCode="General" sourceLinked="1"/>
        <c:tickLblPos val="nextTo"/>
        <c:crossAx val="1386700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355600</xdr:colOff>
      <xdr:row>1</xdr:row>
      <xdr:rowOff>38100</xdr:rowOff>
    </xdr:from>
    <xdr:to>
      <xdr:col>15</xdr:col>
      <xdr:colOff>50800</xdr:colOff>
      <xdr:row>17</xdr:row>
      <xdr:rowOff>139700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69850</xdr:colOff>
      <xdr:row>31</xdr:row>
      <xdr:rowOff>82550</xdr:rowOff>
    </xdr:from>
    <xdr:to>
      <xdr:col>31</xdr:col>
      <xdr:colOff>374650</xdr:colOff>
      <xdr:row>48</xdr:row>
      <xdr:rowOff>22225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95250</xdr:colOff>
      <xdr:row>92</xdr:row>
      <xdr:rowOff>31750</xdr:rowOff>
    </xdr:from>
    <xdr:to>
      <xdr:col>31</xdr:col>
      <xdr:colOff>133350</xdr:colOff>
      <xdr:row>108</xdr:row>
      <xdr:rowOff>133350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55828</xdr:colOff>
      <xdr:row>189</xdr:row>
      <xdr:rowOff>42333</xdr:rowOff>
    </xdr:from>
    <xdr:to>
      <xdr:col>31</xdr:col>
      <xdr:colOff>100013</xdr:colOff>
      <xdr:row>205</xdr:row>
      <xdr:rowOff>141287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1.18%20&#12487;&#12473;&#12463;&#12488;&#12483;&#12503;&#12469;&#12531;&#12503;&#12523;/M3KO%20&#35542;&#25991;&#22259;&#65288;New&#65289;2020.10.28/M3KO%20&#35542;&#25991;&#22259;/WT%20vs%20M3KO%20Ki67+%20cell%202018.8.9&#65288;&#12414;&#12392;&#1241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1.18%20&#12487;&#12473;&#12463;&#12488;&#12483;&#12503;&#12469;&#12531;&#12503;&#12523;/M3KO%20&#35542;&#25991;&#22259;&#65288;New&#65289;2020.10.28/BrdU%20(duodenum)%202018.10.23&#65288;&#12414;&#12392;&#12417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1.18%20&#12487;&#12473;&#12463;&#12488;&#12483;&#12503;&#12469;&#12531;&#12503;&#12523;/M3KO%20&#35542;&#25991;&#22259;&#65288;New&#65289;2020.10.28/BrdU%20(jejunum)%202018.10.29&#65288;&#12414;&#12392;&#12417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1.1.18%20&#12487;&#12473;&#12463;&#12488;&#12483;&#12503;&#12469;&#12531;&#12503;&#12523;/M3KO%20&#35542;&#25991;&#22259;&#65288;New&#65289;2020.10.28/BrdU%20(Ileum)%202018.10.29&#65288;&#12414;&#12392;&#1241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8">
          <cell r="B38" t="str">
            <v>Duodenum</v>
          </cell>
          <cell r="C38" t="str">
            <v>Jejunum</v>
          </cell>
          <cell r="D38" t="str">
            <v>Ileum</v>
          </cell>
        </row>
        <row r="39">
          <cell r="A39" t="str">
            <v>WT</v>
          </cell>
          <cell r="B39">
            <v>16.16</v>
          </cell>
          <cell r="C39">
            <v>14.81</v>
          </cell>
          <cell r="D39">
            <v>14.63</v>
          </cell>
          <cell r="E39">
            <v>2.48</v>
          </cell>
          <cell r="F39">
            <v>3.11</v>
          </cell>
          <cell r="G39">
            <v>2.11</v>
          </cell>
        </row>
        <row r="40">
          <cell r="A40" t="str">
            <v>M3-/-</v>
          </cell>
          <cell r="B40">
            <v>24.48</v>
          </cell>
          <cell r="C40">
            <v>25.6</v>
          </cell>
          <cell r="D40">
            <v>28.73</v>
          </cell>
          <cell r="E40">
            <v>4.2699999999999996</v>
          </cell>
          <cell r="F40">
            <v>2.8</v>
          </cell>
          <cell r="G40">
            <v>4.8499999999999996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3">
          <cell r="B63" t="str">
            <v>3 h</v>
          </cell>
          <cell r="C63" t="str">
            <v>6 h</v>
          </cell>
          <cell r="D63" t="str">
            <v>15 h</v>
          </cell>
          <cell r="E63" t="str">
            <v>24 h</v>
          </cell>
        </row>
        <row r="64">
          <cell r="A64" t="str">
            <v>WT</v>
          </cell>
          <cell r="B64">
            <v>7.8</v>
          </cell>
          <cell r="C64">
            <v>10.19</v>
          </cell>
          <cell r="D64">
            <v>14.19</v>
          </cell>
          <cell r="E64">
            <v>17.7</v>
          </cell>
          <cell r="F64">
            <v>2.17</v>
          </cell>
          <cell r="G64">
            <v>2.19</v>
          </cell>
          <cell r="H64">
            <v>2.25</v>
          </cell>
          <cell r="I64">
            <v>3.22</v>
          </cell>
        </row>
        <row r="65">
          <cell r="A65" t="str">
            <v>M3-/-</v>
          </cell>
          <cell r="B65">
            <v>11.84</v>
          </cell>
          <cell r="C65">
            <v>19.38</v>
          </cell>
          <cell r="D65">
            <v>20.03</v>
          </cell>
          <cell r="E65">
            <v>24.3</v>
          </cell>
          <cell r="F65">
            <v>2.37</v>
          </cell>
          <cell r="G65">
            <v>3.31</v>
          </cell>
          <cell r="H65">
            <v>4.8600000000000003</v>
          </cell>
          <cell r="I65">
            <v>5.59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7">
          <cell r="B97" t="str">
            <v>3 h</v>
          </cell>
          <cell r="C97" t="str">
            <v>6 h</v>
          </cell>
          <cell r="D97" t="str">
            <v>15 h</v>
          </cell>
          <cell r="E97" t="str">
            <v>24 h</v>
          </cell>
        </row>
        <row r="98">
          <cell r="A98" t="str">
            <v>WT</v>
          </cell>
          <cell r="B98">
            <v>8.64</v>
          </cell>
          <cell r="C98">
            <v>11.64</v>
          </cell>
          <cell r="D98">
            <v>15.37</v>
          </cell>
          <cell r="E98">
            <v>18.559999999999999</v>
          </cell>
          <cell r="F98">
            <v>2.17</v>
          </cell>
          <cell r="G98">
            <v>1.86</v>
          </cell>
          <cell r="H98">
            <v>2.21</v>
          </cell>
          <cell r="I98">
            <v>2.98</v>
          </cell>
        </row>
        <row r="99">
          <cell r="A99" t="str">
            <v>M3-/-</v>
          </cell>
          <cell r="B99">
            <v>12.28</v>
          </cell>
          <cell r="C99">
            <v>17.32</v>
          </cell>
          <cell r="D99">
            <v>18.989999999999998</v>
          </cell>
          <cell r="E99">
            <v>29.31</v>
          </cell>
          <cell r="F99">
            <v>2.2000000000000002</v>
          </cell>
          <cell r="G99">
            <v>2.2000000000000002</v>
          </cell>
          <cell r="H99">
            <v>2.89</v>
          </cell>
          <cell r="I99">
            <v>5.05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3">
          <cell r="K73" t="str">
            <v>3 h</v>
          </cell>
          <cell r="L73" t="str">
            <v>6 h</v>
          </cell>
          <cell r="M73" t="str">
            <v>15 h</v>
          </cell>
          <cell r="N73" t="str">
            <v>24 h</v>
          </cell>
        </row>
        <row r="74">
          <cell r="J74" t="str">
            <v>WT</v>
          </cell>
          <cell r="K74">
            <v>7.21</v>
          </cell>
          <cell r="L74">
            <v>10.7</v>
          </cell>
          <cell r="M74">
            <v>15</v>
          </cell>
          <cell r="N74">
            <v>20.23</v>
          </cell>
          <cell r="O74">
            <v>1.79</v>
          </cell>
          <cell r="P74">
            <v>2.4700000000000002</v>
          </cell>
          <cell r="Q74">
            <v>2.34</v>
          </cell>
          <cell r="R74">
            <v>3.03</v>
          </cell>
        </row>
        <row r="75">
          <cell r="J75" t="str">
            <v>M3-/-</v>
          </cell>
          <cell r="K75">
            <v>13.39</v>
          </cell>
          <cell r="L75">
            <v>20.100000000000001</v>
          </cell>
          <cell r="M75">
            <v>20.66</v>
          </cell>
          <cell r="N75">
            <v>29.07</v>
          </cell>
          <cell r="O75">
            <v>2.5499999999999998</v>
          </cell>
          <cell r="P75">
            <v>4.26</v>
          </cell>
          <cell r="Q75">
            <v>3.49</v>
          </cell>
          <cell r="R75">
            <v>5.85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8"/>
  <sheetViews>
    <sheetView tabSelected="1" topLeftCell="L197" workbookViewId="0">
      <selection activeCell="AA220" sqref="AA220"/>
    </sheetView>
  </sheetViews>
  <sheetFormatPr defaultRowHeight="13"/>
  <cols>
    <col min="4" max="4" width="12.54296875" bestFit="1" customWidth="1"/>
    <col min="26" max="26" width="12.54296875" bestFit="1" customWidth="1"/>
    <col min="34" max="34" width="12.54296875" bestFit="1" customWidth="1"/>
  </cols>
  <sheetData>
    <row r="1" spans="1:33">
      <c r="A1" s="1" t="s">
        <v>0</v>
      </c>
      <c r="B1" s="1" t="s">
        <v>1</v>
      </c>
      <c r="C1" s="1"/>
      <c r="D1" s="1"/>
      <c r="Q1" t="s">
        <v>2</v>
      </c>
      <c r="W1" t="s">
        <v>20</v>
      </c>
      <c r="AC1" t="s">
        <v>21</v>
      </c>
    </row>
    <row r="2" spans="1:33">
      <c r="B2" t="s">
        <v>2</v>
      </c>
      <c r="C2" t="s">
        <v>3</v>
      </c>
      <c r="D2" t="s">
        <v>4</v>
      </c>
      <c r="E2" t="s">
        <v>7</v>
      </c>
      <c r="F2" t="s">
        <v>7</v>
      </c>
      <c r="G2" t="s">
        <v>7</v>
      </c>
      <c r="Q2" t="s">
        <v>5</v>
      </c>
      <c r="R2" t="s">
        <v>9</v>
      </c>
      <c r="T2" t="s">
        <v>10</v>
      </c>
      <c r="U2" t="s">
        <v>9</v>
      </c>
      <c r="W2" t="s">
        <v>22</v>
      </c>
      <c r="X2" t="s">
        <v>23</v>
      </c>
      <c r="Z2" t="s">
        <v>24</v>
      </c>
      <c r="AA2" t="s">
        <v>23</v>
      </c>
      <c r="AC2" t="s">
        <v>22</v>
      </c>
      <c r="AD2" t="s">
        <v>23</v>
      </c>
      <c r="AF2" t="s">
        <v>24</v>
      </c>
      <c r="AG2" t="s">
        <v>23</v>
      </c>
    </row>
    <row r="3" spans="1:33">
      <c r="A3" t="s">
        <v>5</v>
      </c>
      <c r="B3">
        <v>16.16</v>
      </c>
      <c r="C3">
        <v>14.81</v>
      </c>
      <c r="D3">
        <v>14.63</v>
      </c>
      <c r="E3">
        <v>2.48</v>
      </c>
      <c r="F3">
        <v>3.11</v>
      </c>
      <c r="G3">
        <v>2.11</v>
      </c>
      <c r="Q3" t="s">
        <v>11</v>
      </c>
      <c r="R3">
        <v>12</v>
      </c>
      <c r="T3" t="s">
        <v>12</v>
      </c>
      <c r="U3">
        <v>25</v>
      </c>
      <c r="W3" t="s">
        <v>25</v>
      </c>
      <c r="X3">
        <v>12</v>
      </c>
      <c r="Z3" t="s">
        <v>26</v>
      </c>
      <c r="AA3">
        <v>23</v>
      </c>
      <c r="AC3" t="s">
        <v>28</v>
      </c>
      <c r="AD3">
        <v>15</v>
      </c>
      <c r="AF3" t="s">
        <v>27</v>
      </c>
      <c r="AG3">
        <v>25</v>
      </c>
    </row>
    <row r="4" spans="1:33">
      <c r="A4" t="s">
        <v>6</v>
      </c>
      <c r="B4">
        <v>24.48</v>
      </c>
      <c r="C4">
        <v>25.6</v>
      </c>
      <c r="D4">
        <v>28.73</v>
      </c>
      <c r="E4">
        <v>4.2699999999999996</v>
      </c>
      <c r="F4">
        <v>2.8</v>
      </c>
      <c r="G4">
        <v>4.8499999999999996</v>
      </c>
      <c r="R4">
        <v>15</v>
      </c>
      <c r="U4">
        <v>25</v>
      </c>
      <c r="X4">
        <v>14</v>
      </c>
      <c r="AA4">
        <v>30</v>
      </c>
      <c r="AD4">
        <v>14</v>
      </c>
      <c r="AG4">
        <v>20</v>
      </c>
    </row>
    <row r="5" spans="1:33">
      <c r="R5">
        <v>18</v>
      </c>
      <c r="T5" t="s">
        <v>13</v>
      </c>
      <c r="U5">
        <v>28</v>
      </c>
      <c r="W5" t="s">
        <v>26</v>
      </c>
      <c r="X5">
        <v>14</v>
      </c>
      <c r="AA5">
        <v>26</v>
      </c>
      <c r="AD5">
        <v>10</v>
      </c>
      <c r="AG5">
        <v>31</v>
      </c>
    </row>
    <row r="6" spans="1:33">
      <c r="R6">
        <v>14</v>
      </c>
      <c r="U6">
        <v>32</v>
      </c>
      <c r="X6">
        <v>14</v>
      </c>
      <c r="AA6">
        <v>26</v>
      </c>
      <c r="AD6">
        <v>16</v>
      </c>
      <c r="AF6" t="s">
        <v>28</v>
      </c>
      <c r="AG6">
        <v>32</v>
      </c>
    </row>
    <row r="7" spans="1:33">
      <c r="A7" t="s">
        <v>8</v>
      </c>
      <c r="C7" t="s">
        <v>17</v>
      </c>
      <c r="D7">
        <f>TTEST(R3:R27,U3:U27,2,2)</f>
        <v>5.1152334207148194E-11</v>
      </c>
      <c r="E7" t="s">
        <v>18</v>
      </c>
      <c r="F7" t="s">
        <v>19</v>
      </c>
      <c r="Q7" t="s">
        <v>14</v>
      </c>
      <c r="R7">
        <v>13</v>
      </c>
      <c r="U7">
        <v>21</v>
      </c>
      <c r="X7">
        <v>15</v>
      </c>
      <c r="Z7" t="s">
        <v>27</v>
      </c>
      <c r="AA7">
        <v>27</v>
      </c>
      <c r="AD7">
        <v>16</v>
      </c>
      <c r="AG7">
        <v>34</v>
      </c>
    </row>
    <row r="8" spans="1:33">
      <c r="A8" t="s">
        <v>20</v>
      </c>
      <c r="C8" t="s">
        <v>17</v>
      </c>
      <c r="D8">
        <f>TTEST(X3:X23,AA3:AA22,2,2)</f>
        <v>2.7665281616204018E-14</v>
      </c>
      <c r="E8" t="s">
        <v>18</v>
      </c>
      <c r="F8" t="s">
        <v>19</v>
      </c>
      <c r="R8">
        <v>21</v>
      </c>
      <c r="T8" t="s">
        <v>14</v>
      </c>
      <c r="U8">
        <v>20</v>
      </c>
      <c r="X8">
        <v>14</v>
      </c>
      <c r="AA8">
        <v>23</v>
      </c>
      <c r="AC8" t="s">
        <v>26</v>
      </c>
      <c r="AD8">
        <v>13</v>
      </c>
      <c r="AG8">
        <v>25</v>
      </c>
    </row>
    <row r="9" spans="1:33">
      <c r="A9" t="s">
        <v>21</v>
      </c>
      <c r="C9" t="s">
        <v>17</v>
      </c>
      <c r="D9">
        <f>TTEST(AD3:AD21,AG3:AG28,2,2)</f>
        <v>4.0460526821073865E-15</v>
      </c>
      <c r="E9" t="s">
        <v>18</v>
      </c>
      <c r="F9" t="s">
        <v>19</v>
      </c>
      <c r="R9">
        <v>13</v>
      </c>
      <c r="U9">
        <v>20</v>
      </c>
      <c r="W9" t="s">
        <v>28</v>
      </c>
      <c r="X9">
        <v>16</v>
      </c>
      <c r="AA9">
        <v>29</v>
      </c>
      <c r="AD9">
        <v>14</v>
      </c>
      <c r="AG9">
        <v>22</v>
      </c>
    </row>
    <row r="10" spans="1:33">
      <c r="R10">
        <v>20</v>
      </c>
      <c r="U10">
        <v>20</v>
      </c>
      <c r="X10">
        <v>14</v>
      </c>
      <c r="Z10" t="s">
        <v>27</v>
      </c>
      <c r="AA10">
        <v>27</v>
      </c>
      <c r="AD10">
        <v>14</v>
      </c>
      <c r="AG10">
        <v>18</v>
      </c>
    </row>
    <row r="11" spans="1:33">
      <c r="R11">
        <v>16</v>
      </c>
      <c r="U11">
        <v>22</v>
      </c>
      <c r="X11">
        <v>17</v>
      </c>
      <c r="AA11">
        <v>21</v>
      </c>
      <c r="AD11">
        <v>14</v>
      </c>
      <c r="AF11" t="s">
        <v>26</v>
      </c>
      <c r="AG11">
        <v>31</v>
      </c>
    </row>
    <row r="12" spans="1:33">
      <c r="R12">
        <v>15</v>
      </c>
      <c r="U12">
        <v>24</v>
      </c>
      <c r="X12">
        <v>16</v>
      </c>
      <c r="AA12">
        <v>24</v>
      </c>
      <c r="AC12" t="s">
        <v>26</v>
      </c>
      <c r="AD12">
        <v>14</v>
      </c>
      <c r="AG12">
        <v>26</v>
      </c>
    </row>
    <row r="13" spans="1:33">
      <c r="Q13" t="s">
        <v>13</v>
      </c>
      <c r="R13">
        <v>16</v>
      </c>
      <c r="U13">
        <v>20</v>
      </c>
      <c r="X13">
        <v>17</v>
      </c>
      <c r="Z13" t="s">
        <v>26</v>
      </c>
      <c r="AA13">
        <v>21</v>
      </c>
      <c r="AD13">
        <v>16</v>
      </c>
      <c r="AG13">
        <v>34</v>
      </c>
    </row>
    <row r="14" spans="1:33">
      <c r="R14">
        <v>14</v>
      </c>
      <c r="T14" t="s">
        <v>15</v>
      </c>
      <c r="U14">
        <v>24</v>
      </c>
      <c r="W14" t="s">
        <v>26</v>
      </c>
      <c r="X14">
        <v>13</v>
      </c>
      <c r="AA14">
        <v>27</v>
      </c>
      <c r="AD14">
        <v>14</v>
      </c>
      <c r="AG14">
        <v>27</v>
      </c>
    </row>
    <row r="15" spans="1:33">
      <c r="R15">
        <v>18</v>
      </c>
      <c r="U15">
        <v>24</v>
      </c>
      <c r="X15">
        <v>10</v>
      </c>
      <c r="AA15">
        <v>26</v>
      </c>
      <c r="AD15">
        <v>13</v>
      </c>
      <c r="AF15" t="s">
        <v>26</v>
      </c>
      <c r="AG15">
        <v>36</v>
      </c>
    </row>
    <row r="16" spans="1:33">
      <c r="Q16" t="s">
        <v>13</v>
      </c>
      <c r="R16">
        <v>14</v>
      </c>
      <c r="U16">
        <v>20</v>
      </c>
      <c r="X16">
        <v>18</v>
      </c>
      <c r="AA16">
        <v>22</v>
      </c>
      <c r="AC16" t="s">
        <v>27</v>
      </c>
      <c r="AD16">
        <v>16</v>
      </c>
      <c r="AG16">
        <v>29</v>
      </c>
    </row>
    <row r="17" spans="1:33">
      <c r="R17">
        <v>18</v>
      </c>
      <c r="U17">
        <v>18</v>
      </c>
      <c r="X17">
        <v>9</v>
      </c>
      <c r="Z17" t="s">
        <v>29</v>
      </c>
      <c r="AA17">
        <v>25</v>
      </c>
      <c r="AD17">
        <v>18</v>
      </c>
      <c r="AG17">
        <v>30</v>
      </c>
    </row>
    <row r="18" spans="1:33">
      <c r="R18">
        <v>19</v>
      </c>
      <c r="U18">
        <v>18</v>
      </c>
      <c r="W18" t="s">
        <v>29</v>
      </c>
      <c r="X18">
        <v>14</v>
      </c>
      <c r="AA18">
        <v>25</v>
      </c>
      <c r="AD18">
        <v>18</v>
      </c>
      <c r="AG18">
        <v>34</v>
      </c>
    </row>
    <row r="19" spans="1:33">
      <c r="Q19" t="s">
        <v>15</v>
      </c>
      <c r="R19">
        <v>16</v>
      </c>
      <c r="T19" t="s">
        <v>11</v>
      </c>
      <c r="U19">
        <v>30</v>
      </c>
      <c r="X19">
        <v>23</v>
      </c>
      <c r="AA19">
        <v>31</v>
      </c>
      <c r="AC19" t="s">
        <v>27</v>
      </c>
      <c r="AD19">
        <v>18</v>
      </c>
      <c r="AF19" t="s">
        <v>29</v>
      </c>
      <c r="AG19">
        <v>35</v>
      </c>
    </row>
    <row r="20" spans="1:33">
      <c r="R20">
        <v>18</v>
      </c>
      <c r="U20">
        <v>31</v>
      </c>
      <c r="X20">
        <v>18</v>
      </c>
      <c r="AA20">
        <v>27</v>
      </c>
      <c r="AD20">
        <v>12</v>
      </c>
      <c r="AG20">
        <v>29</v>
      </c>
    </row>
    <row r="21" spans="1:33">
      <c r="R21">
        <v>15</v>
      </c>
      <c r="U21">
        <v>26</v>
      </c>
      <c r="X21">
        <v>13</v>
      </c>
      <c r="AA21">
        <v>28</v>
      </c>
      <c r="AD21">
        <v>13</v>
      </c>
      <c r="AG21">
        <v>23</v>
      </c>
    </row>
    <row r="22" spans="1:33">
      <c r="R22">
        <v>18</v>
      </c>
      <c r="U22">
        <v>25</v>
      </c>
      <c r="X22">
        <v>12</v>
      </c>
      <c r="AA22">
        <v>24</v>
      </c>
      <c r="AC22" t="s">
        <v>32</v>
      </c>
      <c r="AD22" s="2">
        <f>AVERAGE(AD3:AD21)</f>
        <v>14.631578947368421</v>
      </c>
      <c r="AG22">
        <v>32</v>
      </c>
    </row>
    <row r="23" spans="1:33">
      <c r="R23">
        <v>18</v>
      </c>
      <c r="T23" t="s">
        <v>15</v>
      </c>
      <c r="U23">
        <v>28</v>
      </c>
      <c r="X23">
        <v>18</v>
      </c>
      <c r="Z23" t="s">
        <v>30</v>
      </c>
      <c r="AA23" s="2">
        <f>AVERAGE(AA3:AA22)</f>
        <v>25.6</v>
      </c>
      <c r="AD23" s="2">
        <f>STDEV(AD3:AD21)</f>
        <v>2.1137256816602124</v>
      </c>
      <c r="AG23">
        <v>27</v>
      </c>
    </row>
    <row r="24" spans="1:33">
      <c r="Q24" t="s">
        <v>11</v>
      </c>
      <c r="R24">
        <v>20</v>
      </c>
      <c r="U24">
        <v>31</v>
      </c>
      <c r="W24" t="s">
        <v>31</v>
      </c>
      <c r="X24" s="2">
        <f>AVERAGE(X3:X23)</f>
        <v>14.80952380952381</v>
      </c>
      <c r="AA24" s="2">
        <f>STDEV(AA3:AA22)</f>
        <v>2.7984958365822847</v>
      </c>
      <c r="AG24">
        <v>28</v>
      </c>
    </row>
    <row r="25" spans="1:33">
      <c r="R25">
        <v>15</v>
      </c>
      <c r="U25">
        <v>28</v>
      </c>
      <c r="X25" s="2">
        <f>STDEV(X3:X23)</f>
        <v>3.1083604620289407</v>
      </c>
      <c r="AF25" t="s">
        <v>26</v>
      </c>
      <c r="AG25">
        <v>36</v>
      </c>
    </row>
    <row r="26" spans="1:33">
      <c r="R26">
        <v>14</v>
      </c>
      <c r="U26">
        <v>23</v>
      </c>
      <c r="AG26">
        <v>28</v>
      </c>
    </row>
    <row r="27" spans="1:33">
      <c r="R27">
        <v>14</v>
      </c>
      <c r="U27">
        <v>29</v>
      </c>
      <c r="AG27">
        <v>30</v>
      </c>
    </row>
    <row r="28" spans="1:33">
      <c r="Q28" t="s">
        <v>16</v>
      </c>
      <c r="R28" s="2">
        <f>AVERAGE(R3:R27)</f>
        <v>16.16</v>
      </c>
      <c r="T28" t="s">
        <v>16</v>
      </c>
      <c r="U28" s="2">
        <f>AVERAGE(U3:U27)</f>
        <v>24.48</v>
      </c>
      <c r="AG28">
        <v>25</v>
      </c>
    </row>
    <row r="29" spans="1:33">
      <c r="R29" s="2">
        <f>STDEV(R3:R27)</f>
        <v>2.4779023386727705</v>
      </c>
      <c r="U29" s="2">
        <f>STDEV(U3:U27)</f>
        <v>4.2731721238442981</v>
      </c>
      <c r="AF29" t="s">
        <v>33</v>
      </c>
      <c r="AG29" s="2">
        <f>AVERAGE(AG3:AG28)</f>
        <v>28.73076923076923</v>
      </c>
    </row>
    <row r="30" spans="1:33">
      <c r="A30" s="3" t="s">
        <v>34</v>
      </c>
      <c r="B30" s="3" t="s">
        <v>35</v>
      </c>
      <c r="C30" s="3"/>
      <c r="D30" s="3"/>
      <c r="E30" s="1" t="s">
        <v>8</v>
      </c>
      <c r="AG30" s="2">
        <f>STDEV(AG3:AG28)</f>
        <v>4.8543398505476851</v>
      </c>
    </row>
    <row r="31" spans="1:33">
      <c r="A31" t="s">
        <v>22</v>
      </c>
      <c r="B31" t="s">
        <v>36</v>
      </c>
      <c r="D31" t="s">
        <v>24</v>
      </c>
      <c r="E31" t="s">
        <v>36</v>
      </c>
      <c r="G31" t="s">
        <v>22</v>
      </c>
      <c r="H31" t="s">
        <v>37</v>
      </c>
      <c r="J31" t="s">
        <v>24</v>
      </c>
      <c r="K31" t="s">
        <v>37</v>
      </c>
      <c r="M31" t="s">
        <v>22</v>
      </c>
      <c r="N31" t="s">
        <v>38</v>
      </c>
      <c r="P31" t="s">
        <v>24</v>
      </c>
      <c r="Q31" t="s">
        <v>38</v>
      </c>
      <c r="S31" t="s">
        <v>22</v>
      </c>
      <c r="T31" t="s">
        <v>39</v>
      </c>
      <c r="V31" t="s">
        <v>24</v>
      </c>
      <c r="W31" t="s">
        <v>39</v>
      </c>
    </row>
    <row r="32" spans="1:33">
      <c r="A32" t="s">
        <v>29</v>
      </c>
      <c r="B32">
        <v>9</v>
      </c>
      <c r="D32" t="s">
        <v>27</v>
      </c>
      <c r="E32">
        <v>11</v>
      </c>
      <c r="G32" t="s">
        <v>40</v>
      </c>
      <c r="H32">
        <v>10</v>
      </c>
      <c r="J32" t="s">
        <v>27</v>
      </c>
      <c r="K32">
        <v>17</v>
      </c>
      <c r="M32" t="s">
        <v>25</v>
      </c>
      <c r="N32">
        <v>19</v>
      </c>
      <c r="P32" t="s">
        <v>28</v>
      </c>
      <c r="Q32">
        <v>14</v>
      </c>
      <c r="S32" t="s">
        <v>28</v>
      </c>
      <c r="T32">
        <v>18</v>
      </c>
      <c r="V32" t="s">
        <v>26</v>
      </c>
      <c r="W32">
        <v>30</v>
      </c>
    </row>
    <row r="33" spans="1:23">
      <c r="B33">
        <v>11</v>
      </c>
      <c r="E33">
        <v>12</v>
      </c>
      <c r="H33">
        <v>7</v>
      </c>
      <c r="K33">
        <v>15</v>
      </c>
      <c r="N33">
        <v>19</v>
      </c>
      <c r="Q33">
        <v>19</v>
      </c>
      <c r="T33">
        <v>16</v>
      </c>
      <c r="W33">
        <v>26</v>
      </c>
    </row>
    <row r="34" spans="1:23">
      <c r="B34">
        <v>8</v>
      </c>
      <c r="E34">
        <v>15</v>
      </c>
      <c r="H34">
        <v>9</v>
      </c>
      <c r="K34">
        <v>24</v>
      </c>
      <c r="M34" t="s">
        <v>26</v>
      </c>
      <c r="N34">
        <v>15</v>
      </c>
      <c r="Q34">
        <v>23</v>
      </c>
      <c r="T34">
        <v>16</v>
      </c>
      <c r="W34">
        <v>18</v>
      </c>
    </row>
    <row r="35" spans="1:23">
      <c r="B35">
        <v>5</v>
      </c>
      <c r="D35" t="s">
        <v>26</v>
      </c>
      <c r="E35">
        <v>12</v>
      </c>
      <c r="H35">
        <v>11</v>
      </c>
      <c r="J35" t="s">
        <v>28</v>
      </c>
      <c r="K35">
        <v>17</v>
      </c>
      <c r="N35">
        <v>17</v>
      </c>
      <c r="Q35">
        <v>16</v>
      </c>
      <c r="T35">
        <v>16</v>
      </c>
      <c r="W35">
        <v>19</v>
      </c>
    </row>
    <row r="36" spans="1:23">
      <c r="B36">
        <v>10</v>
      </c>
      <c r="E36">
        <v>9</v>
      </c>
      <c r="H36">
        <v>9</v>
      </c>
      <c r="K36">
        <v>16</v>
      </c>
      <c r="N36">
        <v>17</v>
      </c>
      <c r="Q36">
        <v>19</v>
      </c>
      <c r="T36">
        <v>22</v>
      </c>
      <c r="V36" t="s">
        <v>26</v>
      </c>
      <c r="W36">
        <v>22</v>
      </c>
    </row>
    <row r="37" spans="1:23">
      <c r="B37">
        <v>6</v>
      </c>
      <c r="E37">
        <v>12</v>
      </c>
      <c r="H37">
        <v>11</v>
      </c>
      <c r="K37">
        <v>17</v>
      </c>
      <c r="N37">
        <v>14</v>
      </c>
      <c r="P37" t="s">
        <v>29</v>
      </c>
      <c r="Q37">
        <v>34</v>
      </c>
      <c r="S37" t="s">
        <v>26</v>
      </c>
      <c r="T37">
        <v>17</v>
      </c>
      <c r="W37">
        <v>19</v>
      </c>
    </row>
    <row r="38" spans="1:23">
      <c r="A38" t="s">
        <v>29</v>
      </c>
      <c r="B38">
        <v>7</v>
      </c>
      <c r="E38">
        <v>14</v>
      </c>
      <c r="H38">
        <v>10</v>
      </c>
      <c r="K38">
        <v>16</v>
      </c>
      <c r="M38" t="s">
        <v>28</v>
      </c>
      <c r="N38">
        <v>17</v>
      </c>
      <c r="Q38">
        <v>26</v>
      </c>
      <c r="T38">
        <v>19</v>
      </c>
      <c r="W38">
        <v>35</v>
      </c>
    </row>
    <row r="39" spans="1:23">
      <c r="B39">
        <v>9</v>
      </c>
      <c r="D39" t="s">
        <v>26</v>
      </c>
      <c r="E39">
        <v>14</v>
      </c>
      <c r="G39" t="s">
        <v>40</v>
      </c>
      <c r="H39">
        <v>6</v>
      </c>
      <c r="K39">
        <v>17</v>
      </c>
      <c r="N39">
        <v>14</v>
      </c>
      <c r="Q39">
        <v>25</v>
      </c>
      <c r="T39">
        <v>16</v>
      </c>
      <c r="W39">
        <v>33</v>
      </c>
    </row>
    <row r="40" spans="1:23">
      <c r="B40">
        <v>5</v>
      </c>
      <c r="E40">
        <v>15</v>
      </c>
      <c r="H40">
        <v>10</v>
      </c>
      <c r="J40" t="s">
        <v>26</v>
      </c>
      <c r="K40">
        <v>24</v>
      </c>
      <c r="N40">
        <v>12</v>
      </c>
      <c r="Q40">
        <v>15</v>
      </c>
      <c r="T40">
        <v>14</v>
      </c>
      <c r="V40" t="s">
        <v>26</v>
      </c>
      <c r="W40">
        <v>22</v>
      </c>
    </row>
    <row r="41" spans="1:23">
      <c r="B41">
        <v>10</v>
      </c>
      <c r="E41">
        <v>9</v>
      </c>
      <c r="H41">
        <v>8</v>
      </c>
      <c r="K41">
        <v>16</v>
      </c>
      <c r="N41">
        <v>14</v>
      </c>
      <c r="Q41">
        <v>15</v>
      </c>
      <c r="S41" t="s">
        <v>28</v>
      </c>
      <c r="T41">
        <v>22</v>
      </c>
      <c r="W41">
        <v>33</v>
      </c>
    </row>
    <row r="42" spans="1:23">
      <c r="B42">
        <v>11</v>
      </c>
      <c r="E42">
        <v>10</v>
      </c>
      <c r="H42">
        <v>8</v>
      </c>
      <c r="K42">
        <v>22</v>
      </c>
      <c r="N42">
        <v>16</v>
      </c>
      <c r="Q42">
        <v>26</v>
      </c>
      <c r="T42">
        <v>13</v>
      </c>
      <c r="W42">
        <v>36</v>
      </c>
    </row>
    <row r="43" spans="1:23">
      <c r="B43">
        <v>8</v>
      </c>
      <c r="D43" t="s">
        <v>28</v>
      </c>
      <c r="E43">
        <v>16</v>
      </c>
      <c r="H43">
        <v>10</v>
      </c>
      <c r="K43">
        <v>29</v>
      </c>
      <c r="M43" t="s">
        <v>41</v>
      </c>
      <c r="N43">
        <v>15</v>
      </c>
      <c r="P43" t="s">
        <v>25</v>
      </c>
      <c r="Q43">
        <v>26</v>
      </c>
      <c r="T43">
        <v>16</v>
      </c>
      <c r="W43">
        <v>20</v>
      </c>
    </row>
    <row r="44" spans="1:23">
      <c r="A44" t="s">
        <v>41</v>
      </c>
      <c r="B44">
        <v>12</v>
      </c>
      <c r="E44">
        <v>12</v>
      </c>
      <c r="H44">
        <v>7</v>
      </c>
      <c r="J44" t="s">
        <v>26</v>
      </c>
      <c r="K44">
        <v>22</v>
      </c>
      <c r="N44">
        <v>13</v>
      </c>
      <c r="Q44">
        <v>30</v>
      </c>
      <c r="T44">
        <v>13</v>
      </c>
      <c r="V44" t="s">
        <v>28</v>
      </c>
      <c r="W44">
        <v>22</v>
      </c>
    </row>
    <row r="45" spans="1:23">
      <c r="B45">
        <v>4</v>
      </c>
      <c r="E45">
        <v>12</v>
      </c>
      <c r="H45">
        <v>7</v>
      </c>
      <c r="K45">
        <v>27</v>
      </c>
      <c r="N45">
        <v>12</v>
      </c>
      <c r="P45" t="s">
        <v>25</v>
      </c>
      <c r="Q45">
        <v>20</v>
      </c>
      <c r="T45">
        <v>18</v>
      </c>
      <c r="W45">
        <v>18</v>
      </c>
    </row>
    <row r="46" spans="1:23">
      <c r="B46">
        <v>5</v>
      </c>
      <c r="E46">
        <v>11</v>
      </c>
      <c r="G46" t="s">
        <v>29</v>
      </c>
      <c r="H46">
        <v>10</v>
      </c>
      <c r="K46">
        <v>17</v>
      </c>
      <c r="N46">
        <v>16</v>
      </c>
      <c r="Q46">
        <v>21</v>
      </c>
      <c r="S46" t="s">
        <v>28</v>
      </c>
      <c r="T46">
        <v>22</v>
      </c>
      <c r="W46">
        <v>20</v>
      </c>
    </row>
    <row r="47" spans="1:23">
      <c r="B47">
        <v>7</v>
      </c>
      <c r="E47">
        <v>10</v>
      </c>
      <c r="H47">
        <v>8</v>
      </c>
      <c r="K47">
        <v>18</v>
      </c>
      <c r="N47">
        <v>12</v>
      </c>
      <c r="P47" t="s">
        <v>26</v>
      </c>
      <c r="Q47">
        <v>21</v>
      </c>
      <c r="T47">
        <v>17</v>
      </c>
      <c r="W47">
        <v>17</v>
      </c>
    </row>
    <row r="48" spans="1:23">
      <c r="B48">
        <v>9</v>
      </c>
      <c r="D48" t="s">
        <v>26</v>
      </c>
      <c r="E48">
        <v>13</v>
      </c>
      <c r="H48">
        <v>11</v>
      </c>
      <c r="J48" t="s">
        <v>28</v>
      </c>
      <c r="K48">
        <v>17</v>
      </c>
      <c r="N48">
        <v>14</v>
      </c>
      <c r="Q48">
        <v>17</v>
      </c>
      <c r="T48">
        <v>17</v>
      </c>
      <c r="W48">
        <v>21</v>
      </c>
    </row>
    <row r="49" spans="1:33">
      <c r="B49">
        <v>6</v>
      </c>
      <c r="E49">
        <v>13</v>
      </c>
      <c r="H49">
        <v>10</v>
      </c>
      <c r="K49">
        <v>19</v>
      </c>
      <c r="N49">
        <v>13</v>
      </c>
      <c r="Q49">
        <v>14</v>
      </c>
      <c r="T49">
        <v>26</v>
      </c>
      <c r="V49" t="s">
        <v>26</v>
      </c>
      <c r="W49">
        <v>23</v>
      </c>
    </row>
    <row r="50" spans="1:33">
      <c r="B50">
        <v>6</v>
      </c>
      <c r="E50">
        <v>12</v>
      </c>
      <c r="H50">
        <v>10</v>
      </c>
      <c r="K50">
        <v>14</v>
      </c>
      <c r="N50">
        <v>12</v>
      </c>
      <c r="Q50">
        <v>27</v>
      </c>
      <c r="T50">
        <v>16</v>
      </c>
      <c r="W50">
        <v>19</v>
      </c>
    </row>
    <row r="51" spans="1:33">
      <c r="B51">
        <v>7</v>
      </c>
      <c r="E51">
        <v>19</v>
      </c>
      <c r="H51">
        <v>10</v>
      </c>
      <c r="K51">
        <v>18</v>
      </c>
      <c r="M51" t="s">
        <v>28</v>
      </c>
      <c r="N51">
        <v>12</v>
      </c>
      <c r="P51" t="s">
        <v>28</v>
      </c>
      <c r="Q51">
        <v>19</v>
      </c>
      <c r="S51" t="s">
        <v>28</v>
      </c>
      <c r="T51">
        <v>14</v>
      </c>
      <c r="W51">
        <v>18</v>
      </c>
      <c r="Z51" t="s">
        <v>51</v>
      </c>
      <c r="AA51" t="s">
        <v>52</v>
      </c>
      <c r="AB51" t="s">
        <v>53</v>
      </c>
      <c r="AC51" t="s">
        <v>54</v>
      </c>
      <c r="AD51" t="s">
        <v>7</v>
      </c>
      <c r="AE51" t="s">
        <v>7</v>
      </c>
      <c r="AF51" t="s">
        <v>7</v>
      </c>
      <c r="AG51" t="s">
        <v>7</v>
      </c>
    </row>
    <row r="52" spans="1:33">
      <c r="A52" t="s">
        <v>26</v>
      </c>
      <c r="B52">
        <v>8</v>
      </c>
      <c r="D52" t="s">
        <v>25</v>
      </c>
      <c r="E52">
        <v>12</v>
      </c>
      <c r="G52" t="s">
        <v>29</v>
      </c>
      <c r="H52">
        <v>10</v>
      </c>
      <c r="K52">
        <v>20</v>
      </c>
      <c r="N52">
        <v>17</v>
      </c>
      <c r="Q52">
        <v>14</v>
      </c>
      <c r="T52">
        <v>18</v>
      </c>
      <c r="W52">
        <v>25</v>
      </c>
      <c r="Y52" t="s">
        <v>22</v>
      </c>
      <c r="Z52">
        <v>7.8</v>
      </c>
      <c r="AA52">
        <v>10.19</v>
      </c>
      <c r="AB52">
        <v>14.19</v>
      </c>
      <c r="AC52">
        <v>17.7</v>
      </c>
      <c r="AD52">
        <v>2.17</v>
      </c>
      <c r="AE52">
        <v>2.19</v>
      </c>
      <c r="AF52">
        <v>2.25</v>
      </c>
      <c r="AG52">
        <v>3.22</v>
      </c>
    </row>
    <row r="53" spans="1:33">
      <c r="B53">
        <v>11</v>
      </c>
      <c r="E53">
        <v>12</v>
      </c>
      <c r="H53">
        <v>12</v>
      </c>
      <c r="J53" t="s">
        <v>28</v>
      </c>
      <c r="K53">
        <v>20</v>
      </c>
      <c r="N53">
        <v>15</v>
      </c>
      <c r="Q53">
        <v>22</v>
      </c>
      <c r="T53">
        <v>14</v>
      </c>
      <c r="V53" t="s">
        <v>26</v>
      </c>
      <c r="W53">
        <v>25</v>
      </c>
      <c r="Y53" t="s">
        <v>55</v>
      </c>
      <c r="Z53">
        <v>11.84</v>
      </c>
      <c r="AA53">
        <v>19.38</v>
      </c>
      <c r="AB53">
        <v>20.03</v>
      </c>
      <c r="AC53">
        <v>24.3</v>
      </c>
      <c r="AD53">
        <v>2.37</v>
      </c>
      <c r="AE53">
        <v>3.31</v>
      </c>
      <c r="AF53">
        <v>4.8600000000000003</v>
      </c>
      <c r="AG53">
        <v>5.59</v>
      </c>
    </row>
    <row r="54" spans="1:33">
      <c r="B54">
        <v>8</v>
      </c>
      <c r="D54" t="s">
        <v>28</v>
      </c>
      <c r="E54">
        <v>12</v>
      </c>
      <c r="H54">
        <v>9</v>
      </c>
      <c r="K54">
        <v>16</v>
      </c>
      <c r="N54">
        <v>16</v>
      </c>
      <c r="Q54">
        <v>17</v>
      </c>
      <c r="T54">
        <v>16</v>
      </c>
      <c r="W54">
        <v>28</v>
      </c>
    </row>
    <row r="55" spans="1:33">
      <c r="B55">
        <v>7</v>
      </c>
      <c r="E55">
        <v>13</v>
      </c>
      <c r="H55">
        <v>17</v>
      </c>
      <c r="K55">
        <v>22</v>
      </c>
      <c r="N55">
        <v>15</v>
      </c>
      <c r="Q55">
        <v>17</v>
      </c>
      <c r="T55">
        <v>15</v>
      </c>
      <c r="W55">
        <v>22</v>
      </c>
      <c r="Y55" t="s">
        <v>17</v>
      </c>
      <c r="Z55" s="2" t="s">
        <v>8</v>
      </c>
    </row>
    <row r="56" spans="1:33">
      <c r="A56" t="s">
        <v>28</v>
      </c>
      <c r="B56">
        <v>10</v>
      </c>
      <c r="E56">
        <v>12</v>
      </c>
      <c r="H56">
        <v>8</v>
      </c>
      <c r="K56">
        <v>21</v>
      </c>
      <c r="M56" t="s">
        <v>28</v>
      </c>
      <c r="N56">
        <v>16</v>
      </c>
      <c r="P56" t="s">
        <v>28</v>
      </c>
      <c r="Q56">
        <v>14</v>
      </c>
      <c r="S56" t="s">
        <v>28</v>
      </c>
      <c r="T56">
        <v>15</v>
      </c>
      <c r="W56">
        <v>30</v>
      </c>
      <c r="Y56" t="s">
        <v>56</v>
      </c>
      <c r="Z56">
        <f>TTEST(B32:B77,E32:E76,2,2)</f>
        <v>4.3942729251495162E-13</v>
      </c>
      <c r="AA56" t="s">
        <v>18</v>
      </c>
    </row>
    <row r="57" spans="1:33">
      <c r="B57">
        <v>7</v>
      </c>
      <c r="E57">
        <v>14</v>
      </c>
      <c r="H57">
        <v>9</v>
      </c>
      <c r="K57">
        <v>18</v>
      </c>
      <c r="N57">
        <v>10</v>
      </c>
      <c r="Q57">
        <v>15</v>
      </c>
      <c r="T57">
        <v>18</v>
      </c>
      <c r="V57" t="s">
        <v>27</v>
      </c>
      <c r="W57">
        <v>20</v>
      </c>
      <c r="Y57" t="s">
        <v>57</v>
      </c>
      <c r="Z57">
        <f>TTEST(H32:H84,K32:K87,2,2)</f>
        <v>3.9627628802572524E-32</v>
      </c>
      <c r="AA57" t="s">
        <v>18</v>
      </c>
    </row>
    <row r="58" spans="1:33">
      <c r="B58">
        <v>8</v>
      </c>
      <c r="E58">
        <v>12</v>
      </c>
      <c r="G58" t="s">
        <v>40</v>
      </c>
      <c r="H58">
        <v>10</v>
      </c>
      <c r="J58" t="s">
        <v>26</v>
      </c>
      <c r="K58">
        <v>16</v>
      </c>
      <c r="N58">
        <v>13</v>
      </c>
      <c r="Q58">
        <v>20</v>
      </c>
      <c r="T58">
        <v>16</v>
      </c>
      <c r="W58">
        <v>23</v>
      </c>
      <c r="Y58" t="s">
        <v>58</v>
      </c>
      <c r="Z58">
        <f>TTEST(N32:N68,Q32:Q65,2,2)</f>
        <v>7.5583573252537748E-9</v>
      </c>
      <c r="AA58" t="s">
        <v>18</v>
      </c>
    </row>
    <row r="59" spans="1:33">
      <c r="B59">
        <v>7</v>
      </c>
      <c r="D59" t="s">
        <v>27</v>
      </c>
      <c r="E59">
        <v>12</v>
      </c>
      <c r="H59">
        <v>15</v>
      </c>
      <c r="K59">
        <v>16</v>
      </c>
      <c r="N59">
        <v>14</v>
      </c>
      <c r="Q59">
        <v>22</v>
      </c>
      <c r="T59">
        <v>16</v>
      </c>
      <c r="W59">
        <v>23</v>
      </c>
      <c r="Y59" t="s">
        <v>59</v>
      </c>
      <c r="Z59">
        <f>TTEST(T32:T75,W32:W68,2,2)</f>
        <v>3.8765262944036774E-9</v>
      </c>
      <c r="AA59" t="s">
        <v>18</v>
      </c>
    </row>
    <row r="60" spans="1:33">
      <c r="B60">
        <v>6</v>
      </c>
      <c r="E60">
        <v>14</v>
      </c>
      <c r="H60">
        <v>11</v>
      </c>
      <c r="K60">
        <v>26</v>
      </c>
      <c r="N60">
        <v>13</v>
      </c>
      <c r="Q60">
        <v>17</v>
      </c>
      <c r="T60">
        <v>15</v>
      </c>
      <c r="V60" t="s">
        <v>27</v>
      </c>
      <c r="W60">
        <v>22</v>
      </c>
    </row>
    <row r="61" spans="1:33">
      <c r="A61" t="s">
        <v>28</v>
      </c>
      <c r="B61">
        <v>10</v>
      </c>
      <c r="E61">
        <v>11</v>
      </c>
      <c r="H61">
        <v>11</v>
      </c>
      <c r="K61">
        <v>19</v>
      </c>
      <c r="M61" t="s">
        <v>27</v>
      </c>
      <c r="N61">
        <v>11</v>
      </c>
      <c r="P61" t="s">
        <v>28</v>
      </c>
      <c r="Q61">
        <v>21</v>
      </c>
      <c r="S61" t="s">
        <v>26</v>
      </c>
      <c r="T61">
        <v>18</v>
      </c>
      <c r="W61">
        <v>39</v>
      </c>
    </row>
    <row r="62" spans="1:33">
      <c r="B62">
        <v>13</v>
      </c>
      <c r="D62" t="s">
        <v>28</v>
      </c>
      <c r="E62">
        <v>14</v>
      </c>
      <c r="H62">
        <v>8</v>
      </c>
      <c r="J62" t="s">
        <v>28</v>
      </c>
      <c r="K62">
        <v>23</v>
      </c>
      <c r="N62">
        <v>13</v>
      </c>
      <c r="Q62">
        <v>18</v>
      </c>
      <c r="T62">
        <v>19</v>
      </c>
      <c r="W62">
        <v>27</v>
      </c>
    </row>
    <row r="63" spans="1:33">
      <c r="B63">
        <v>4</v>
      </c>
      <c r="E63">
        <v>9</v>
      </c>
      <c r="H63">
        <v>9</v>
      </c>
      <c r="K63">
        <v>17</v>
      </c>
      <c r="N63">
        <v>17</v>
      </c>
      <c r="Q63">
        <v>18</v>
      </c>
      <c r="T63">
        <v>14</v>
      </c>
      <c r="V63" t="s">
        <v>27</v>
      </c>
      <c r="W63">
        <v>22</v>
      </c>
    </row>
    <row r="64" spans="1:33">
      <c r="B64">
        <v>7</v>
      </c>
      <c r="E64">
        <v>7</v>
      </c>
      <c r="H64">
        <v>9</v>
      </c>
      <c r="K64">
        <v>19</v>
      </c>
      <c r="M64" t="s">
        <v>28</v>
      </c>
      <c r="N64">
        <v>14</v>
      </c>
      <c r="Q64">
        <v>20</v>
      </c>
      <c r="T64">
        <v>18</v>
      </c>
      <c r="W64">
        <v>30</v>
      </c>
    </row>
    <row r="65" spans="1:23">
      <c r="B65">
        <v>6</v>
      </c>
      <c r="E65">
        <v>7</v>
      </c>
      <c r="G65" t="s">
        <v>28</v>
      </c>
      <c r="H65">
        <v>11</v>
      </c>
      <c r="K65">
        <v>18</v>
      </c>
      <c r="N65">
        <v>13</v>
      </c>
      <c r="Q65">
        <v>19</v>
      </c>
      <c r="S65" t="s">
        <v>27</v>
      </c>
      <c r="T65">
        <v>20</v>
      </c>
      <c r="W65">
        <v>22</v>
      </c>
    </row>
    <row r="66" spans="1:23">
      <c r="A66" t="s">
        <v>40</v>
      </c>
      <c r="B66">
        <v>7</v>
      </c>
      <c r="E66">
        <v>11</v>
      </c>
      <c r="H66">
        <v>13</v>
      </c>
      <c r="K66">
        <v>16</v>
      </c>
      <c r="N66">
        <v>12</v>
      </c>
      <c r="P66" s="2" t="s">
        <v>42</v>
      </c>
      <c r="Q66" s="2">
        <f>AVERAGE(Q32:Q65)</f>
        <v>20.029411764705884</v>
      </c>
      <c r="T66">
        <v>18</v>
      </c>
      <c r="V66" t="s">
        <v>27</v>
      </c>
      <c r="W66">
        <v>20</v>
      </c>
    </row>
    <row r="67" spans="1:23">
      <c r="B67">
        <v>7</v>
      </c>
      <c r="D67" t="s">
        <v>28</v>
      </c>
      <c r="E67">
        <v>12</v>
      </c>
      <c r="H67">
        <v>13</v>
      </c>
      <c r="J67" t="s">
        <v>27</v>
      </c>
      <c r="K67">
        <v>19</v>
      </c>
      <c r="N67">
        <v>12</v>
      </c>
      <c r="P67" s="4"/>
      <c r="Q67" s="2">
        <f>STDEV(Q32:Q65)</f>
        <v>4.8647482361443437</v>
      </c>
      <c r="T67">
        <v>22</v>
      </c>
      <c r="W67">
        <v>25</v>
      </c>
    </row>
    <row r="68" spans="1:23">
      <c r="B68">
        <v>11</v>
      </c>
      <c r="E68">
        <v>13</v>
      </c>
      <c r="H68">
        <v>15</v>
      </c>
      <c r="K68">
        <v>20</v>
      </c>
      <c r="N68">
        <v>11</v>
      </c>
      <c r="P68" s="4" t="s">
        <v>43</v>
      </c>
      <c r="Q68" s="2">
        <f>SUM(Q32:Q65)</f>
        <v>681</v>
      </c>
      <c r="S68" t="s">
        <v>26</v>
      </c>
      <c r="T68">
        <v>27</v>
      </c>
      <c r="W68">
        <v>25</v>
      </c>
    </row>
    <row r="69" spans="1:23">
      <c r="B69">
        <v>6</v>
      </c>
      <c r="E69">
        <v>12</v>
      </c>
      <c r="H69">
        <v>12</v>
      </c>
      <c r="K69">
        <v>21</v>
      </c>
      <c r="M69" s="2" t="s">
        <v>44</v>
      </c>
      <c r="N69" s="2">
        <f>AVERAGE(N32:N68)</f>
        <v>14.189189189189189</v>
      </c>
      <c r="T69">
        <v>15</v>
      </c>
      <c r="V69" s="2" t="s">
        <v>44</v>
      </c>
      <c r="W69" s="2">
        <f>AVERAGE(W32:W68)</f>
        <v>24.297297297297298</v>
      </c>
    </row>
    <row r="70" spans="1:23">
      <c r="B70">
        <v>4</v>
      </c>
      <c r="E70">
        <v>10</v>
      </c>
      <c r="G70" t="s">
        <v>28</v>
      </c>
      <c r="H70">
        <v>11</v>
      </c>
      <c r="J70" t="s">
        <v>28</v>
      </c>
      <c r="K70">
        <v>17</v>
      </c>
      <c r="M70" s="4"/>
      <c r="N70" s="2">
        <f>STDEV(N32:N68)</f>
        <v>2.2464519907059111</v>
      </c>
      <c r="T70">
        <v>18</v>
      </c>
      <c r="V70" s="4"/>
      <c r="W70" s="2">
        <f>STDEV(W32:W68)</f>
        <v>5.5919826779300985</v>
      </c>
    </row>
    <row r="71" spans="1:23">
      <c r="B71">
        <v>9</v>
      </c>
      <c r="E71">
        <v>8</v>
      </c>
      <c r="H71">
        <v>9</v>
      </c>
      <c r="K71">
        <v>18</v>
      </c>
      <c r="M71" s="4" t="s">
        <v>43</v>
      </c>
      <c r="N71" s="2">
        <f>SUM(N32:N68)</f>
        <v>525</v>
      </c>
      <c r="T71">
        <v>17</v>
      </c>
      <c r="V71" s="4" t="s">
        <v>43</v>
      </c>
      <c r="W71" s="2">
        <f>SUM(W32:W68)</f>
        <v>899</v>
      </c>
    </row>
    <row r="72" spans="1:23">
      <c r="B72">
        <v>8</v>
      </c>
      <c r="D72" t="s">
        <v>28</v>
      </c>
      <c r="E72">
        <v>8</v>
      </c>
      <c r="H72">
        <v>10</v>
      </c>
      <c r="K72">
        <v>17</v>
      </c>
      <c r="S72" t="s">
        <v>26</v>
      </c>
      <c r="T72">
        <v>23</v>
      </c>
    </row>
    <row r="73" spans="1:23">
      <c r="A73" t="s">
        <v>28</v>
      </c>
      <c r="B73">
        <v>7</v>
      </c>
      <c r="E73">
        <v>15</v>
      </c>
      <c r="H73">
        <v>10</v>
      </c>
      <c r="K73">
        <v>18</v>
      </c>
      <c r="T73">
        <v>22</v>
      </c>
    </row>
    <row r="74" spans="1:23">
      <c r="B74">
        <v>9</v>
      </c>
      <c r="E74">
        <v>10</v>
      </c>
      <c r="H74">
        <v>13</v>
      </c>
      <c r="K74">
        <v>21</v>
      </c>
      <c r="T74">
        <v>17</v>
      </c>
    </row>
    <row r="75" spans="1:23">
      <c r="B75">
        <v>10</v>
      </c>
      <c r="E75">
        <v>10</v>
      </c>
      <c r="G75" t="s">
        <v>29</v>
      </c>
      <c r="H75">
        <v>13</v>
      </c>
      <c r="J75" t="s">
        <v>27</v>
      </c>
      <c r="K75">
        <v>20</v>
      </c>
      <c r="T75">
        <v>20</v>
      </c>
    </row>
    <row r="76" spans="1:23">
      <c r="B76">
        <v>7</v>
      </c>
      <c r="E76">
        <v>12</v>
      </c>
      <c r="H76">
        <v>11</v>
      </c>
      <c r="K76">
        <v>22</v>
      </c>
      <c r="S76" s="2" t="s">
        <v>45</v>
      </c>
      <c r="T76" s="2">
        <f>AVERAGE(T32:T75)</f>
        <v>17.704545454545453</v>
      </c>
    </row>
    <row r="77" spans="1:23">
      <c r="B77">
        <v>7</v>
      </c>
      <c r="D77" s="2" t="s">
        <v>46</v>
      </c>
      <c r="E77" s="2">
        <f>AVERAGE(E32:E76)</f>
        <v>11.844444444444445</v>
      </c>
      <c r="H77">
        <v>14</v>
      </c>
      <c r="K77">
        <v>22</v>
      </c>
      <c r="S77" s="4"/>
      <c r="T77" s="2">
        <f>STDEV(T32:T75)</f>
        <v>3.2247555916367974</v>
      </c>
    </row>
    <row r="78" spans="1:23">
      <c r="A78" s="2" t="s">
        <v>47</v>
      </c>
      <c r="B78" s="2">
        <f>AVERAGE(B32:B77)</f>
        <v>7.8043478260869561</v>
      </c>
      <c r="D78" s="4"/>
      <c r="E78" s="2">
        <f>STDEV(E32:E76)</f>
        <v>2.3736771967442083</v>
      </c>
      <c r="H78">
        <v>10</v>
      </c>
      <c r="J78" t="s">
        <v>28</v>
      </c>
      <c r="K78">
        <v>21</v>
      </c>
      <c r="S78" s="4" t="s">
        <v>43</v>
      </c>
      <c r="T78" s="2">
        <f>SUM(T32:T75)</f>
        <v>779</v>
      </c>
    </row>
    <row r="79" spans="1:23">
      <c r="A79" s="4"/>
      <c r="B79" s="2">
        <f>STDEV(B32:B77)</f>
        <v>2.1666109245895355</v>
      </c>
      <c r="D79" s="4" t="s">
        <v>43</v>
      </c>
      <c r="E79" s="2">
        <f>SUM(E32:E76)</f>
        <v>533</v>
      </c>
      <c r="H79">
        <v>8</v>
      </c>
      <c r="K79">
        <v>23</v>
      </c>
    </row>
    <row r="80" spans="1:23">
      <c r="A80" s="4" t="s">
        <v>48</v>
      </c>
      <c r="B80" s="2">
        <f>SUM(B32:B77)</f>
        <v>359</v>
      </c>
      <c r="H80">
        <v>8</v>
      </c>
      <c r="K80">
        <v>16</v>
      </c>
    </row>
    <row r="81" spans="1:23">
      <c r="G81" t="s">
        <v>26</v>
      </c>
      <c r="H81">
        <v>9</v>
      </c>
      <c r="K81">
        <v>19</v>
      </c>
    </row>
    <row r="82" spans="1:23">
      <c r="H82">
        <v>12</v>
      </c>
      <c r="K82">
        <v>23</v>
      </c>
    </row>
    <row r="83" spans="1:23">
      <c r="H83">
        <v>9</v>
      </c>
      <c r="J83" t="s">
        <v>28</v>
      </c>
      <c r="K83">
        <v>20</v>
      </c>
    </row>
    <row r="84" spans="1:23">
      <c r="H84">
        <v>9</v>
      </c>
      <c r="K84">
        <v>14</v>
      </c>
    </row>
    <row r="85" spans="1:23">
      <c r="G85" s="2" t="s">
        <v>49</v>
      </c>
      <c r="H85" s="2">
        <f>AVERAGE(H32:H84)</f>
        <v>10.188679245283019</v>
      </c>
      <c r="K85">
        <v>24</v>
      </c>
    </row>
    <row r="86" spans="1:23">
      <c r="G86" s="4"/>
      <c r="H86" s="2">
        <f>STDEV(H32:H84)</f>
        <v>2.1931414400140974</v>
      </c>
      <c r="K86">
        <v>24</v>
      </c>
    </row>
    <row r="87" spans="1:23">
      <c r="G87" s="4" t="s">
        <v>43</v>
      </c>
      <c r="H87" s="2">
        <f>SUM(H32:H84)</f>
        <v>540</v>
      </c>
      <c r="K87">
        <v>17</v>
      </c>
    </row>
    <row r="88" spans="1:23">
      <c r="J88" s="2" t="s">
        <v>50</v>
      </c>
      <c r="K88" s="2">
        <f>AVERAGE(K32:K87)</f>
        <v>19.375</v>
      </c>
    </row>
    <row r="89" spans="1:23">
      <c r="J89" s="4"/>
      <c r="K89" s="2">
        <f>STDEV(K32:K87)</f>
        <v>3.3114814042825444</v>
      </c>
    </row>
    <row r="90" spans="1:23">
      <c r="J90" s="4" t="s">
        <v>43</v>
      </c>
      <c r="K90" s="2">
        <f>SUM(K32:K87)</f>
        <v>1085</v>
      </c>
    </row>
    <row r="92" spans="1:23">
      <c r="A92" s="3" t="s">
        <v>34</v>
      </c>
      <c r="B92" s="3" t="s">
        <v>35</v>
      </c>
      <c r="C92" s="3"/>
      <c r="D92" s="3"/>
      <c r="E92" s="1" t="s">
        <v>20</v>
      </c>
    </row>
    <row r="93" spans="1:23">
      <c r="A93" t="s">
        <v>22</v>
      </c>
      <c r="B93" t="s">
        <v>36</v>
      </c>
      <c r="D93" t="s">
        <v>24</v>
      </c>
      <c r="E93" t="s">
        <v>36</v>
      </c>
      <c r="G93" t="s">
        <v>22</v>
      </c>
      <c r="H93" t="s">
        <v>37</v>
      </c>
      <c r="J93" t="s">
        <v>24</v>
      </c>
      <c r="K93" t="s">
        <v>37</v>
      </c>
      <c r="M93" t="s">
        <v>22</v>
      </c>
      <c r="N93" t="s">
        <v>38</v>
      </c>
      <c r="P93" t="s">
        <v>24</v>
      </c>
      <c r="Q93" t="s">
        <v>38</v>
      </c>
      <c r="S93" t="s">
        <v>22</v>
      </c>
      <c r="T93" t="s">
        <v>39</v>
      </c>
      <c r="V93" t="s">
        <v>24</v>
      </c>
      <c r="W93" t="s">
        <v>39</v>
      </c>
    </row>
    <row r="94" spans="1:23">
      <c r="A94" t="s">
        <v>29</v>
      </c>
      <c r="B94">
        <v>6</v>
      </c>
      <c r="D94" t="s">
        <v>28</v>
      </c>
      <c r="E94">
        <v>14</v>
      </c>
      <c r="G94" t="s">
        <v>29</v>
      </c>
      <c r="H94">
        <v>13</v>
      </c>
      <c r="J94" t="s">
        <v>28</v>
      </c>
      <c r="K94">
        <v>14</v>
      </c>
      <c r="M94" t="s">
        <v>60</v>
      </c>
      <c r="N94">
        <v>17</v>
      </c>
      <c r="P94" t="s">
        <v>29</v>
      </c>
      <c r="Q94">
        <v>22</v>
      </c>
      <c r="S94" t="s">
        <v>27</v>
      </c>
      <c r="T94">
        <v>24</v>
      </c>
      <c r="V94" t="s">
        <v>27</v>
      </c>
      <c r="W94">
        <v>30</v>
      </c>
    </row>
    <row r="95" spans="1:23">
      <c r="B95">
        <v>9</v>
      </c>
      <c r="E95">
        <v>12</v>
      </c>
      <c r="H95">
        <v>10</v>
      </c>
      <c r="K95">
        <v>19</v>
      </c>
      <c r="N95">
        <v>15</v>
      </c>
      <c r="Q95">
        <v>17</v>
      </c>
      <c r="T95">
        <v>17</v>
      </c>
      <c r="W95">
        <v>24</v>
      </c>
    </row>
    <row r="96" spans="1:23">
      <c r="B96">
        <v>14</v>
      </c>
      <c r="E96">
        <v>12</v>
      </c>
      <c r="H96">
        <v>13</v>
      </c>
      <c r="K96">
        <v>18</v>
      </c>
      <c r="N96">
        <v>16</v>
      </c>
      <c r="Q96">
        <v>24</v>
      </c>
      <c r="T96">
        <v>16</v>
      </c>
      <c r="W96">
        <v>22</v>
      </c>
    </row>
    <row r="97" spans="1:33">
      <c r="B97">
        <v>7</v>
      </c>
      <c r="E97">
        <v>8</v>
      </c>
      <c r="H97">
        <v>8</v>
      </c>
      <c r="K97">
        <v>18</v>
      </c>
      <c r="M97" t="s">
        <v>28</v>
      </c>
      <c r="N97">
        <v>18</v>
      </c>
      <c r="Q97">
        <v>23</v>
      </c>
      <c r="S97" t="s">
        <v>26</v>
      </c>
      <c r="T97">
        <v>20</v>
      </c>
      <c r="V97" t="s">
        <v>27</v>
      </c>
      <c r="W97">
        <v>35</v>
      </c>
    </row>
    <row r="98" spans="1:33">
      <c r="B98">
        <v>8</v>
      </c>
      <c r="E98">
        <v>9</v>
      </c>
      <c r="H98">
        <v>12</v>
      </c>
      <c r="K98">
        <v>15</v>
      </c>
      <c r="N98">
        <v>18</v>
      </c>
      <c r="Q98">
        <v>22</v>
      </c>
      <c r="T98">
        <v>16</v>
      </c>
      <c r="W98">
        <v>23</v>
      </c>
    </row>
    <row r="99" spans="1:33">
      <c r="B99">
        <v>12</v>
      </c>
      <c r="D99" t="s">
        <v>26</v>
      </c>
      <c r="E99">
        <v>12</v>
      </c>
      <c r="H99">
        <v>12</v>
      </c>
      <c r="J99" t="s">
        <v>26</v>
      </c>
      <c r="K99">
        <v>16</v>
      </c>
      <c r="N99">
        <v>17</v>
      </c>
      <c r="Q99">
        <v>24</v>
      </c>
      <c r="T99">
        <v>18</v>
      </c>
      <c r="W99">
        <v>28</v>
      </c>
    </row>
    <row r="100" spans="1:33">
      <c r="A100" t="s">
        <v>29</v>
      </c>
      <c r="B100">
        <v>7</v>
      </c>
      <c r="E100">
        <v>11</v>
      </c>
      <c r="G100" t="s">
        <v>28</v>
      </c>
      <c r="H100">
        <v>11</v>
      </c>
      <c r="K100">
        <v>20</v>
      </c>
      <c r="N100">
        <v>15</v>
      </c>
      <c r="P100" t="s">
        <v>26</v>
      </c>
      <c r="Q100">
        <v>22</v>
      </c>
      <c r="T100">
        <v>17</v>
      </c>
      <c r="V100" t="s">
        <v>27</v>
      </c>
      <c r="W100">
        <v>29</v>
      </c>
    </row>
    <row r="101" spans="1:33">
      <c r="B101">
        <v>7</v>
      </c>
      <c r="E101">
        <v>10</v>
      </c>
      <c r="H101">
        <v>10</v>
      </c>
      <c r="K101">
        <v>16</v>
      </c>
      <c r="N101">
        <v>15</v>
      </c>
      <c r="Q101">
        <v>20</v>
      </c>
      <c r="S101" t="s">
        <v>27</v>
      </c>
      <c r="T101">
        <v>16</v>
      </c>
      <c r="W101">
        <v>38</v>
      </c>
    </row>
    <row r="102" spans="1:33">
      <c r="B102">
        <v>9</v>
      </c>
      <c r="E102">
        <v>11</v>
      </c>
      <c r="H102">
        <v>8</v>
      </c>
      <c r="K102">
        <v>17</v>
      </c>
      <c r="M102" t="s">
        <v>28</v>
      </c>
      <c r="N102">
        <v>14</v>
      </c>
      <c r="Q102">
        <v>19</v>
      </c>
      <c r="T102">
        <v>15</v>
      </c>
      <c r="W102">
        <v>27</v>
      </c>
    </row>
    <row r="103" spans="1:33">
      <c r="B103">
        <v>8</v>
      </c>
      <c r="D103" t="s">
        <v>28</v>
      </c>
      <c r="E103">
        <v>11</v>
      </c>
      <c r="H103">
        <v>11</v>
      </c>
      <c r="J103" t="s">
        <v>26</v>
      </c>
      <c r="K103">
        <v>18</v>
      </c>
      <c r="N103">
        <v>16</v>
      </c>
      <c r="Q103">
        <v>18</v>
      </c>
      <c r="T103">
        <v>18</v>
      </c>
      <c r="V103" t="s">
        <v>25</v>
      </c>
      <c r="W103">
        <v>26</v>
      </c>
    </row>
    <row r="104" spans="1:33">
      <c r="B104">
        <v>12</v>
      </c>
      <c r="E104">
        <v>12</v>
      </c>
      <c r="H104">
        <v>9</v>
      </c>
      <c r="K104">
        <v>15</v>
      </c>
      <c r="N104">
        <v>18</v>
      </c>
      <c r="P104" t="s">
        <v>27</v>
      </c>
      <c r="Q104">
        <v>19</v>
      </c>
      <c r="S104" t="s">
        <v>27</v>
      </c>
      <c r="T104">
        <v>25</v>
      </c>
      <c r="W104">
        <v>39</v>
      </c>
    </row>
    <row r="105" spans="1:33">
      <c r="B105">
        <v>5</v>
      </c>
      <c r="E105">
        <v>12</v>
      </c>
      <c r="G105" t="s">
        <v>29</v>
      </c>
      <c r="H105">
        <v>12</v>
      </c>
      <c r="K105">
        <v>22</v>
      </c>
      <c r="N105">
        <v>15</v>
      </c>
      <c r="Q105">
        <v>15</v>
      </c>
      <c r="T105">
        <v>19</v>
      </c>
      <c r="V105" t="s">
        <v>27</v>
      </c>
      <c r="W105">
        <v>28</v>
      </c>
    </row>
    <row r="106" spans="1:33">
      <c r="A106" t="s">
        <v>26</v>
      </c>
      <c r="B106">
        <v>10</v>
      </c>
      <c r="E106">
        <v>13</v>
      </c>
      <c r="H106">
        <v>15</v>
      </c>
      <c r="K106">
        <v>13</v>
      </c>
      <c r="N106">
        <v>19</v>
      </c>
      <c r="Q106">
        <v>17</v>
      </c>
      <c r="T106">
        <v>20</v>
      </c>
      <c r="W106">
        <v>29</v>
      </c>
    </row>
    <row r="107" spans="1:33">
      <c r="B107">
        <v>12</v>
      </c>
      <c r="E107">
        <v>12</v>
      </c>
      <c r="H107">
        <v>13</v>
      </c>
      <c r="J107" t="s">
        <v>25</v>
      </c>
      <c r="K107">
        <v>17</v>
      </c>
      <c r="M107" t="s">
        <v>26</v>
      </c>
      <c r="N107">
        <v>17</v>
      </c>
      <c r="P107" t="s">
        <v>28</v>
      </c>
      <c r="Q107">
        <v>20</v>
      </c>
      <c r="S107" t="s">
        <v>61</v>
      </c>
      <c r="T107">
        <v>21</v>
      </c>
      <c r="W107">
        <v>24</v>
      </c>
    </row>
    <row r="108" spans="1:33">
      <c r="B108">
        <v>8</v>
      </c>
      <c r="D108" t="s">
        <v>26</v>
      </c>
      <c r="E108">
        <v>12</v>
      </c>
      <c r="H108">
        <v>10</v>
      </c>
      <c r="K108">
        <v>20</v>
      </c>
      <c r="N108">
        <v>13</v>
      </c>
      <c r="Q108">
        <v>20</v>
      </c>
      <c r="S108" t="s">
        <v>61</v>
      </c>
      <c r="T108">
        <v>15</v>
      </c>
      <c r="V108" t="s">
        <v>25</v>
      </c>
      <c r="W108">
        <v>19</v>
      </c>
    </row>
    <row r="109" spans="1:33">
      <c r="B109">
        <v>7</v>
      </c>
      <c r="E109">
        <v>12</v>
      </c>
      <c r="H109">
        <v>14</v>
      </c>
      <c r="J109" t="s">
        <v>27</v>
      </c>
      <c r="K109">
        <v>19</v>
      </c>
      <c r="N109">
        <v>14</v>
      </c>
      <c r="Q109">
        <v>17</v>
      </c>
      <c r="S109" t="s">
        <v>61</v>
      </c>
      <c r="T109">
        <v>19</v>
      </c>
      <c r="W109">
        <v>30</v>
      </c>
    </row>
    <row r="110" spans="1:33">
      <c r="A110" t="s">
        <v>29</v>
      </c>
      <c r="B110">
        <v>8</v>
      </c>
      <c r="E110">
        <v>11</v>
      </c>
      <c r="H110">
        <v>13</v>
      </c>
      <c r="K110">
        <v>15</v>
      </c>
      <c r="N110">
        <v>14</v>
      </c>
      <c r="Q110">
        <v>18</v>
      </c>
      <c r="S110" t="s">
        <v>61</v>
      </c>
      <c r="T110">
        <v>20</v>
      </c>
      <c r="V110" t="s">
        <v>27</v>
      </c>
      <c r="W110">
        <v>29</v>
      </c>
    </row>
    <row r="111" spans="1:33">
      <c r="B111">
        <v>8</v>
      </c>
      <c r="E111">
        <v>19</v>
      </c>
      <c r="G111" t="s">
        <v>29</v>
      </c>
      <c r="H111">
        <v>16</v>
      </c>
      <c r="K111">
        <v>18</v>
      </c>
      <c r="M111" t="s">
        <v>28</v>
      </c>
      <c r="N111">
        <v>13</v>
      </c>
      <c r="Q111">
        <v>15</v>
      </c>
      <c r="S111" t="s">
        <v>61</v>
      </c>
      <c r="T111">
        <v>17</v>
      </c>
      <c r="W111">
        <v>30</v>
      </c>
      <c r="Z111" t="s">
        <v>51</v>
      </c>
      <c r="AA111" t="s">
        <v>52</v>
      </c>
      <c r="AB111" t="s">
        <v>53</v>
      </c>
      <c r="AC111" t="s">
        <v>54</v>
      </c>
    </row>
    <row r="112" spans="1:33">
      <c r="B112">
        <v>8</v>
      </c>
      <c r="D112" t="s">
        <v>26</v>
      </c>
      <c r="E112">
        <v>8</v>
      </c>
      <c r="H112">
        <v>13</v>
      </c>
      <c r="J112" t="s">
        <v>26</v>
      </c>
      <c r="K112">
        <v>15</v>
      </c>
      <c r="N112">
        <v>19</v>
      </c>
      <c r="P112" t="s">
        <v>26</v>
      </c>
      <c r="Q112">
        <v>15</v>
      </c>
      <c r="S112" t="s">
        <v>61</v>
      </c>
      <c r="T112">
        <v>18</v>
      </c>
      <c r="W112">
        <v>24</v>
      </c>
      <c r="Y112" t="s">
        <v>22</v>
      </c>
      <c r="Z112">
        <v>8.64</v>
      </c>
      <c r="AA112">
        <v>11.64</v>
      </c>
      <c r="AB112">
        <v>15.37</v>
      </c>
      <c r="AC112">
        <v>18.559999999999999</v>
      </c>
      <c r="AD112">
        <v>2.17</v>
      </c>
      <c r="AE112">
        <v>1.86</v>
      </c>
      <c r="AF112">
        <v>2.21</v>
      </c>
      <c r="AG112">
        <v>2.98</v>
      </c>
    </row>
    <row r="113" spans="1:33">
      <c r="B113">
        <v>9</v>
      </c>
      <c r="E113">
        <v>12</v>
      </c>
      <c r="H113">
        <v>9</v>
      </c>
      <c r="K113">
        <v>16</v>
      </c>
      <c r="N113">
        <v>18</v>
      </c>
      <c r="Q113">
        <v>18</v>
      </c>
      <c r="S113" t="s">
        <v>27</v>
      </c>
      <c r="T113">
        <v>16</v>
      </c>
      <c r="V113" t="s">
        <v>61</v>
      </c>
      <c r="W113">
        <v>33</v>
      </c>
      <c r="Y113" t="s">
        <v>55</v>
      </c>
      <c r="Z113">
        <v>12.28</v>
      </c>
      <c r="AA113">
        <v>17.32</v>
      </c>
      <c r="AB113">
        <v>18.989999999999998</v>
      </c>
      <c r="AC113">
        <v>29.31</v>
      </c>
      <c r="AD113">
        <v>2.2000000000000002</v>
      </c>
      <c r="AE113">
        <v>2.2000000000000002</v>
      </c>
      <c r="AF113">
        <v>2.89</v>
      </c>
      <c r="AG113">
        <v>5.05</v>
      </c>
    </row>
    <row r="114" spans="1:33">
      <c r="B114">
        <v>10</v>
      </c>
      <c r="E114">
        <v>15</v>
      </c>
      <c r="H114">
        <v>9</v>
      </c>
      <c r="K114">
        <v>16</v>
      </c>
      <c r="N114">
        <v>15</v>
      </c>
      <c r="Q114">
        <v>14</v>
      </c>
      <c r="T114">
        <v>16</v>
      </c>
      <c r="V114" t="s">
        <v>25</v>
      </c>
      <c r="W114">
        <v>22</v>
      </c>
    </row>
    <row r="115" spans="1:33">
      <c r="B115">
        <v>7</v>
      </c>
      <c r="E115">
        <v>14</v>
      </c>
      <c r="H115">
        <v>9</v>
      </c>
      <c r="K115">
        <v>18</v>
      </c>
      <c r="N115">
        <v>11</v>
      </c>
      <c r="Q115">
        <v>21</v>
      </c>
      <c r="T115">
        <v>15</v>
      </c>
      <c r="W115">
        <v>32</v>
      </c>
      <c r="Y115" s="2" t="s">
        <v>17</v>
      </c>
      <c r="Z115" s="2" t="s">
        <v>20</v>
      </c>
      <c r="AA115" s="2"/>
      <c r="AB115" s="2"/>
    </row>
    <row r="116" spans="1:33">
      <c r="A116" t="s">
        <v>28</v>
      </c>
      <c r="B116">
        <v>13</v>
      </c>
      <c r="D116" t="s">
        <v>26</v>
      </c>
      <c r="E116">
        <v>15</v>
      </c>
      <c r="H116">
        <v>16</v>
      </c>
      <c r="J116" t="s">
        <v>25</v>
      </c>
      <c r="K116">
        <v>16</v>
      </c>
      <c r="M116" t="s">
        <v>27</v>
      </c>
      <c r="N116">
        <v>12</v>
      </c>
      <c r="P116" t="s">
        <v>26</v>
      </c>
      <c r="Q116">
        <v>16</v>
      </c>
      <c r="S116" t="s">
        <v>61</v>
      </c>
      <c r="T116">
        <v>15</v>
      </c>
      <c r="V116" t="s">
        <v>27</v>
      </c>
      <c r="W116">
        <v>31</v>
      </c>
      <c r="Y116" s="2" t="s">
        <v>56</v>
      </c>
      <c r="Z116" s="2">
        <f>TTEST(B94:B182,E94:E172,2,2)</f>
        <v>6.2712199275448076E-21</v>
      </c>
      <c r="AA116" s="2" t="s">
        <v>18</v>
      </c>
      <c r="AB116" s="2" t="s">
        <v>19</v>
      </c>
    </row>
    <row r="117" spans="1:33">
      <c r="B117">
        <v>8</v>
      </c>
      <c r="E117">
        <v>8</v>
      </c>
      <c r="G117" t="s">
        <v>29</v>
      </c>
      <c r="H117">
        <v>12</v>
      </c>
      <c r="K117">
        <v>21</v>
      </c>
      <c r="N117">
        <v>13</v>
      </c>
      <c r="Q117">
        <v>17</v>
      </c>
      <c r="S117" t="s">
        <v>25</v>
      </c>
      <c r="T117">
        <v>21</v>
      </c>
      <c r="W117">
        <v>22</v>
      </c>
      <c r="Y117" s="2" t="s">
        <v>57</v>
      </c>
      <c r="Z117" s="2">
        <f>TTEST(H94:H165,K94:K152,2,2)</f>
        <v>1.967552393074792E-32</v>
      </c>
      <c r="AA117" s="2" t="s">
        <v>18</v>
      </c>
      <c r="AB117" s="2" t="s">
        <v>19</v>
      </c>
    </row>
    <row r="118" spans="1:33">
      <c r="B118">
        <v>8</v>
      </c>
      <c r="E118">
        <v>9</v>
      </c>
      <c r="H118">
        <v>15</v>
      </c>
      <c r="J118" t="s">
        <v>27</v>
      </c>
      <c r="K118">
        <v>18</v>
      </c>
      <c r="N118">
        <v>14</v>
      </c>
      <c r="Q118">
        <v>21</v>
      </c>
      <c r="T118">
        <v>20</v>
      </c>
      <c r="W118">
        <v>28</v>
      </c>
      <c r="Y118" s="2" t="s">
        <v>58</v>
      </c>
      <c r="Z118" s="2">
        <f>TTEST(N94:N179,Q94:Q161,2,2)</f>
        <v>2.9726947591031402E-15</v>
      </c>
      <c r="AA118" s="2" t="s">
        <v>18</v>
      </c>
      <c r="AB118" s="2" t="s">
        <v>19</v>
      </c>
    </row>
    <row r="119" spans="1:33">
      <c r="B119">
        <v>12</v>
      </c>
      <c r="E119">
        <v>10</v>
      </c>
      <c r="H119">
        <v>13</v>
      </c>
      <c r="K119">
        <v>13</v>
      </c>
      <c r="M119" t="s">
        <v>26</v>
      </c>
      <c r="N119">
        <v>15</v>
      </c>
      <c r="Q119">
        <v>21</v>
      </c>
      <c r="S119" t="s">
        <v>27</v>
      </c>
      <c r="T119">
        <v>19</v>
      </c>
      <c r="V119" t="s">
        <v>27</v>
      </c>
      <c r="W119">
        <v>33</v>
      </c>
      <c r="Y119" s="2" t="s">
        <v>59</v>
      </c>
      <c r="Z119" s="2">
        <f>TTEST(T94:T132,W94:W145,2,2)</f>
        <v>6.1631712178111195E-20</v>
      </c>
      <c r="AA119" s="2" t="s">
        <v>18</v>
      </c>
      <c r="AB119" s="2" t="s">
        <v>19</v>
      </c>
    </row>
    <row r="120" spans="1:33">
      <c r="B120">
        <v>10</v>
      </c>
      <c r="D120" t="s">
        <v>26</v>
      </c>
      <c r="E120">
        <v>12</v>
      </c>
      <c r="H120">
        <v>10</v>
      </c>
      <c r="K120">
        <v>18</v>
      </c>
      <c r="N120">
        <v>13</v>
      </c>
      <c r="P120" t="s">
        <v>29</v>
      </c>
      <c r="Q120">
        <v>15</v>
      </c>
      <c r="T120">
        <v>20</v>
      </c>
      <c r="W120">
        <v>21</v>
      </c>
    </row>
    <row r="121" spans="1:33">
      <c r="A121" t="s">
        <v>29</v>
      </c>
      <c r="B121">
        <v>8</v>
      </c>
      <c r="E121">
        <v>10</v>
      </c>
      <c r="H121">
        <v>14</v>
      </c>
      <c r="J121" t="s">
        <v>27</v>
      </c>
      <c r="K121">
        <v>22</v>
      </c>
      <c r="N121">
        <v>15</v>
      </c>
      <c r="Q121">
        <v>15</v>
      </c>
      <c r="T121">
        <v>24</v>
      </c>
      <c r="W121">
        <v>26</v>
      </c>
    </row>
    <row r="122" spans="1:33">
      <c r="B122">
        <v>9</v>
      </c>
      <c r="E122">
        <v>12</v>
      </c>
      <c r="H122">
        <v>13</v>
      </c>
      <c r="K122">
        <v>18</v>
      </c>
      <c r="N122">
        <v>14</v>
      </c>
      <c r="Q122">
        <v>19</v>
      </c>
      <c r="S122" t="s">
        <v>25</v>
      </c>
      <c r="T122">
        <v>19</v>
      </c>
      <c r="V122" t="s">
        <v>27</v>
      </c>
      <c r="W122">
        <v>30</v>
      </c>
    </row>
    <row r="123" spans="1:33">
      <c r="B123">
        <v>5</v>
      </c>
      <c r="E123">
        <v>11</v>
      </c>
      <c r="G123" t="s">
        <v>29</v>
      </c>
      <c r="H123">
        <v>13</v>
      </c>
      <c r="K123">
        <v>15</v>
      </c>
      <c r="M123" t="s">
        <v>28</v>
      </c>
      <c r="N123">
        <v>17</v>
      </c>
      <c r="Q123">
        <v>17</v>
      </c>
      <c r="T123">
        <v>19</v>
      </c>
      <c r="W123">
        <v>33</v>
      </c>
    </row>
    <row r="124" spans="1:33">
      <c r="B124">
        <v>10</v>
      </c>
      <c r="D124" t="s">
        <v>25</v>
      </c>
      <c r="E124">
        <v>11</v>
      </c>
      <c r="H124">
        <v>12</v>
      </c>
      <c r="J124" t="s">
        <v>28</v>
      </c>
      <c r="K124">
        <v>14</v>
      </c>
      <c r="N124">
        <v>13</v>
      </c>
      <c r="Q124">
        <v>20</v>
      </c>
      <c r="S124" t="s">
        <v>25</v>
      </c>
      <c r="T124">
        <v>25</v>
      </c>
      <c r="W124">
        <v>25</v>
      </c>
    </row>
    <row r="125" spans="1:33">
      <c r="B125">
        <v>11</v>
      </c>
      <c r="E125">
        <v>10</v>
      </c>
      <c r="H125">
        <v>12</v>
      </c>
      <c r="K125">
        <v>16</v>
      </c>
      <c r="N125">
        <v>16</v>
      </c>
      <c r="Q125">
        <v>15</v>
      </c>
      <c r="T125">
        <v>17</v>
      </c>
      <c r="V125" t="s">
        <v>25</v>
      </c>
      <c r="W125">
        <v>32</v>
      </c>
    </row>
    <row r="126" spans="1:33">
      <c r="B126">
        <v>7</v>
      </c>
      <c r="D126" t="s">
        <v>28</v>
      </c>
      <c r="E126">
        <v>11</v>
      </c>
      <c r="H126">
        <v>12</v>
      </c>
      <c r="K126">
        <v>14</v>
      </c>
      <c r="N126">
        <v>16</v>
      </c>
      <c r="P126" t="s">
        <v>25</v>
      </c>
      <c r="Q126">
        <v>16</v>
      </c>
      <c r="S126" t="s">
        <v>25</v>
      </c>
      <c r="T126">
        <v>19</v>
      </c>
      <c r="W126">
        <v>29</v>
      </c>
    </row>
    <row r="127" spans="1:33">
      <c r="A127" t="s">
        <v>41</v>
      </c>
      <c r="B127">
        <v>8</v>
      </c>
      <c r="E127">
        <v>14</v>
      </c>
      <c r="H127">
        <v>13</v>
      </c>
      <c r="K127">
        <v>17</v>
      </c>
      <c r="N127">
        <v>16</v>
      </c>
      <c r="Q127">
        <v>19</v>
      </c>
      <c r="T127">
        <v>25</v>
      </c>
      <c r="V127" t="s">
        <v>25</v>
      </c>
      <c r="W127">
        <v>32</v>
      </c>
    </row>
    <row r="128" spans="1:33">
      <c r="B128">
        <v>9</v>
      </c>
      <c r="E128">
        <v>13</v>
      </c>
      <c r="H128">
        <v>10</v>
      </c>
      <c r="K128">
        <v>18</v>
      </c>
      <c r="M128" t="s">
        <v>25</v>
      </c>
      <c r="N128">
        <v>18</v>
      </c>
      <c r="P128" t="s">
        <v>26</v>
      </c>
      <c r="Q128">
        <v>21</v>
      </c>
      <c r="S128" t="s">
        <v>61</v>
      </c>
      <c r="T128">
        <v>19</v>
      </c>
      <c r="W128">
        <v>29</v>
      </c>
    </row>
    <row r="129" spans="1:23">
      <c r="B129">
        <v>11</v>
      </c>
      <c r="E129">
        <v>12</v>
      </c>
      <c r="G129" t="s">
        <v>27</v>
      </c>
      <c r="H129">
        <v>13</v>
      </c>
      <c r="J129" t="s">
        <v>61</v>
      </c>
      <c r="K129">
        <v>20</v>
      </c>
      <c r="N129">
        <v>14</v>
      </c>
      <c r="Q129">
        <v>16</v>
      </c>
      <c r="S129" t="s">
        <v>26</v>
      </c>
      <c r="T129">
        <v>14</v>
      </c>
      <c r="V129" t="s">
        <v>25</v>
      </c>
      <c r="W129">
        <v>23</v>
      </c>
    </row>
    <row r="130" spans="1:23">
      <c r="B130">
        <v>13</v>
      </c>
      <c r="E130">
        <v>14</v>
      </c>
      <c r="H130">
        <v>12</v>
      </c>
      <c r="J130" t="s">
        <v>25</v>
      </c>
      <c r="K130">
        <v>18</v>
      </c>
      <c r="M130" t="s">
        <v>26</v>
      </c>
      <c r="N130">
        <v>15</v>
      </c>
      <c r="Q130">
        <v>30</v>
      </c>
      <c r="T130">
        <v>17</v>
      </c>
      <c r="W130">
        <v>31</v>
      </c>
    </row>
    <row r="131" spans="1:23">
      <c r="B131">
        <v>10</v>
      </c>
      <c r="D131" t="s">
        <v>28</v>
      </c>
      <c r="E131">
        <v>14</v>
      </c>
      <c r="H131">
        <v>12</v>
      </c>
      <c r="K131">
        <v>22</v>
      </c>
      <c r="N131">
        <v>16</v>
      </c>
      <c r="Q131">
        <v>19</v>
      </c>
      <c r="T131">
        <v>18</v>
      </c>
      <c r="V131" t="s">
        <v>25</v>
      </c>
      <c r="W131">
        <v>30</v>
      </c>
    </row>
    <row r="132" spans="1:23">
      <c r="B132">
        <v>13</v>
      </c>
      <c r="E132">
        <v>15</v>
      </c>
      <c r="G132" t="s">
        <v>28</v>
      </c>
      <c r="H132">
        <v>10</v>
      </c>
      <c r="J132" t="s">
        <v>25</v>
      </c>
      <c r="K132">
        <v>22</v>
      </c>
      <c r="N132">
        <v>14</v>
      </c>
      <c r="P132" t="s">
        <v>27</v>
      </c>
      <c r="Q132">
        <v>19</v>
      </c>
      <c r="T132">
        <v>15</v>
      </c>
      <c r="W132">
        <v>26</v>
      </c>
    </row>
    <row r="133" spans="1:23">
      <c r="B133">
        <v>10</v>
      </c>
      <c r="E133">
        <v>12</v>
      </c>
      <c r="H133">
        <v>14</v>
      </c>
      <c r="K133">
        <v>20</v>
      </c>
      <c r="N133">
        <v>13</v>
      </c>
      <c r="Q133">
        <v>22</v>
      </c>
      <c r="S133" s="2" t="s">
        <v>62</v>
      </c>
      <c r="T133" s="2">
        <f>AVERAGE(T94:T132)</f>
        <v>18.564102564102566</v>
      </c>
      <c r="V133" t="s">
        <v>25</v>
      </c>
      <c r="W133">
        <v>45</v>
      </c>
    </row>
    <row r="134" spans="1:23">
      <c r="B134">
        <v>8</v>
      </c>
      <c r="E134">
        <v>10</v>
      </c>
      <c r="H134">
        <v>11</v>
      </c>
      <c r="J134" t="s">
        <v>26</v>
      </c>
      <c r="K134">
        <v>16</v>
      </c>
      <c r="M134" t="s">
        <v>27</v>
      </c>
      <c r="N134">
        <v>14</v>
      </c>
      <c r="Q134">
        <v>19</v>
      </c>
      <c r="S134" s="2"/>
      <c r="T134" s="2">
        <f>STDEV(T94:T132)</f>
        <v>2.9805940046881156</v>
      </c>
      <c r="W134">
        <v>33</v>
      </c>
    </row>
    <row r="135" spans="1:23">
      <c r="A135" t="s">
        <v>29</v>
      </c>
      <c r="B135">
        <v>9</v>
      </c>
      <c r="E135">
        <v>10</v>
      </c>
      <c r="H135">
        <v>11</v>
      </c>
      <c r="K135">
        <v>19</v>
      </c>
      <c r="N135">
        <v>21</v>
      </c>
      <c r="P135" t="s">
        <v>27</v>
      </c>
      <c r="Q135">
        <v>21</v>
      </c>
      <c r="S135" s="2" t="s">
        <v>43</v>
      </c>
      <c r="T135" s="2">
        <f>SUM(T94:T132)</f>
        <v>724</v>
      </c>
      <c r="V135" t="s">
        <v>61</v>
      </c>
      <c r="W135">
        <v>34</v>
      </c>
    </row>
    <row r="136" spans="1:23">
      <c r="B136">
        <v>12</v>
      </c>
      <c r="D136" t="s">
        <v>25</v>
      </c>
      <c r="E136">
        <v>11</v>
      </c>
      <c r="H136">
        <v>14</v>
      </c>
      <c r="K136">
        <v>19</v>
      </c>
      <c r="N136">
        <v>16</v>
      </c>
      <c r="Q136">
        <v>20</v>
      </c>
      <c r="V136" t="s">
        <v>61</v>
      </c>
      <c r="W136">
        <v>30</v>
      </c>
    </row>
    <row r="137" spans="1:23">
      <c r="B137">
        <v>11</v>
      </c>
      <c r="E137">
        <v>10</v>
      </c>
      <c r="G137" t="s">
        <v>29</v>
      </c>
      <c r="H137">
        <v>13</v>
      </c>
      <c r="K137">
        <v>18</v>
      </c>
      <c r="M137" t="s">
        <v>25</v>
      </c>
      <c r="N137">
        <v>14</v>
      </c>
      <c r="Q137">
        <v>22</v>
      </c>
      <c r="V137" t="s">
        <v>61</v>
      </c>
      <c r="W137">
        <v>34</v>
      </c>
    </row>
    <row r="138" spans="1:23">
      <c r="B138">
        <v>14</v>
      </c>
      <c r="D138" t="s">
        <v>27</v>
      </c>
      <c r="E138">
        <v>9</v>
      </c>
      <c r="H138">
        <v>8</v>
      </c>
      <c r="J138" t="s">
        <v>25</v>
      </c>
      <c r="K138">
        <v>16</v>
      </c>
      <c r="N138">
        <v>18</v>
      </c>
      <c r="P138" t="s">
        <v>25</v>
      </c>
      <c r="Q138">
        <v>17</v>
      </c>
      <c r="V138" t="s">
        <v>25</v>
      </c>
      <c r="W138">
        <v>25</v>
      </c>
    </row>
    <row r="139" spans="1:23">
      <c r="B139">
        <v>5</v>
      </c>
      <c r="E139">
        <v>12</v>
      </c>
      <c r="H139">
        <v>13</v>
      </c>
      <c r="K139">
        <v>15</v>
      </c>
      <c r="M139" t="s">
        <v>29</v>
      </c>
      <c r="N139">
        <v>17</v>
      </c>
      <c r="Q139">
        <v>15</v>
      </c>
      <c r="W139">
        <v>35</v>
      </c>
    </row>
    <row r="140" spans="1:23">
      <c r="B140">
        <v>11</v>
      </c>
      <c r="E140">
        <v>13</v>
      </c>
      <c r="H140">
        <v>10</v>
      </c>
      <c r="J140" t="s">
        <v>28</v>
      </c>
      <c r="K140">
        <v>18</v>
      </c>
      <c r="N140">
        <v>13</v>
      </c>
      <c r="P140" t="s">
        <v>25</v>
      </c>
      <c r="Q140">
        <v>21</v>
      </c>
      <c r="V140" t="s">
        <v>25</v>
      </c>
      <c r="W140">
        <v>28</v>
      </c>
    </row>
    <row r="141" spans="1:23">
      <c r="A141" t="s">
        <v>28</v>
      </c>
      <c r="B141">
        <v>9</v>
      </c>
      <c r="D141" t="s">
        <v>26</v>
      </c>
      <c r="E141">
        <v>13</v>
      </c>
      <c r="H141">
        <v>11</v>
      </c>
      <c r="K141">
        <v>19</v>
      </c>
      <c r="N141">
        <v>14</v>
      </c>
      <c r="Q141">
        <v>19</v>
      </c>
      <c r="W141">
        <v>25</v>
      </c>
    </row>
    <row r="142" spans="1:23">
      <c r="B142">
        <v>7</v>
      </c>
      <c r="E142">
        <v>15</v>
      </c>
      <c r="H142">
        <v>12</v>
      </c>
      <c r="K142">
        <v>18</v>
      </c>
      <c r="N142">
        <v>16</v>
      </c>
      <c r="P142" t="s">
        <v>25</v>
      </c>
      <c r="Q142">
        <v>15</v>
      </c>
      <c r="V142" t="s">
        <v>61</v>
      </c>
      <c r="W142">
        <v>36</v>
      </c>
    </row>
    <row r="143" spans="1:23">
      <c r="B143">
        <v>6</v>
      </c>
      <c r="E143">
        <v>14</v>
      </c>
      <c r="G143" t="s">
        <v>25</v>
      </c>
      <c r="H143">
        <v>12</v>
      </c>
      <c r="K143">
        <v>18</v>
      </c>
      <c r="N143">
        <v>12</v>
      </c>
      <c r="Q143">
        <v>18</v>
      </c>
      <c r="V143" t="s">
        <v>61</v>
      </c>
      <c r="W143">
        <v>29</v>
      </c>
    </row>
    <row r="144" spans="1:23">
      <c r="B144">
        <v>8</v>
      </c>
      <c r="E144">
        <v>10</v>
      </c>
      <c r="H144">
        <v>10</v>
      </c>
      <c r="K144">
        <v>15</v>
      </c>
      <c r="N144">
        <v>14</v>
      </c>
      <c r="P144" t="s">
        <v>27</v>
      </c>
      <c r="Q144">
        <v>19</v>
      </c>
      <c r="V144" t="s">
        <v>25</v>
      </c>
      <c r="W144">
        <v>35</v>
      </c>
    </row>
    <row r="145" spans="1:23">
      <c r="B145">
        <v>7</v>
      </c>
      <c r="D145" t="s">
        <v>29</v>
      </c>
      <c r="E145">
        <v>11</v>
      </c>
      <c r="G145" t="s">
        <v>25</v>
      </c>
      <c r="H145">
        <v>10</v>
      </c>
      <c r="J145" t="s">
        <v>26</v>
      </c>
      <c r="K145">
        <v>18</v>
      </c>
      <c r="M145" t="s">
        <v>27</v>
      </c>
      <c r="N145">
        <v>16</v>
      </c>
      <c r="Q145">
        <v>19</v>
      </c>
      <c r="W145">
        <v>33</v>
      </c>
    </row>
    <row r="146" spans="1:23">
      <c r="A146" t="s">
        <v>26</v>
      </c>
      <c r="B146">
        <v>7</v>
      </c>
      <c r="E146">
        <v>13</v>
      </c>
      <c r="H146">
        <v>11</v>
      </c>
      <c r="K146">
        <v>17</v>
      </c>
      <c r="N146">
        <v>17</v>
      </c>
      <c r="Q146">
        <v>18</v>
      </c>
      <c r="V146" s="2" t="s">
        <v>63</v>
      </c>
      <c r="W146" s="2">
        <f>AVERAGE(W94:W145)</f>
        <v>29.307692307692307</v>
      </c>
    </row>
    <row r="147" spans="1:23">
      <c r="B147">
        <v>7</v>
      </c>
      <c r="E147">
        <v>13</v>
      </c>
      <c r="G147" t="s">
        <v>27</v>
      </c>
      <c r="H147">
        <v>11</v>
      </c>
      <c r="K147">
        <v>16</v>
      </c>
      <c r="N147">
        <v>16</v>
      </c>
      <c r="P147" t="s">
        <v>25</v>
      </c>
      <c r="Q147">
        <v>24</v>
      </c>
      <c r="V147" s="2"/>
      <c r="W147" s="2">
        <f>STDEV(W94:W145)</f>
        <v>5.0508724213936098</v>
      </c>
    </row>
    <row r="148" spans="1:23">
      <c r="B148">
        <v>8</v>
      </c>
      <c r="E148">
        <v>9</v>
      </c>
      <c r="H148">
        <v>11</v>
      </c>
      <c r="K148">
        <v>18</v>
      </c>
      <c r="M148" t="s">
        <v>25</v>
      </c>
      <c r="N148">
        <v>17</v>
      </c>
      <c r="Q148">
        <v>20</v>
      </c>
      <c r="V148" s="2" t="s">
        <v>43</v>
      </c>
      <c r="W148" s="2">
        <f>SUM(W94:W145)</f>
        <v>1524</v>
      </c>
    </row>
    <row r="149" spans="1:23">
      <c r="B149">
        <v>10</v>
      </c>
      <c r="E149">
        <v>15</v>
      </c>
      <c r="H149">
        <v>13</v>
      </c>
      <c r="J149" t="s">
        <v>26</v>
      </c>
      <c r="K149">
        <v>16</v>
      </c>
      <c r="N149">
        <v>17</v>
      </c>
      <c r="P149" t="s">
        <v>26</v>
      </c>
      <c r="Q149">
        <v>18</v>
      </c>
    </row>
    <row r="150" spans="1:23">
      <c r="A150" t="s">
        <v>40</v>
      </c>
      <c r="B150">
        <v>13</v>
      </c>
      <c r="E150">
        <v>14</v>
      </c>
      <c r="G150" t="s">
        <v>26</v>
      </c>
      <c r="H150">
        <v>10</v>
      </c>
      <c r="K150">
        <v>17</v>
      </c>
      <c r="M150" t="s">
        <v>27</v>
      </c>
      <c r="N150">
        <v>12</v>
      </c>
      <c r="Q150">
        <v>17</v>
      </c>
    </row>
    <row r="151" spans="1:23">
      <c r="B151">
        <v>6</v>
      </c>
      <c r="D151" t="s">
        <v>28</v>
      </c>
      <c r="E151">
        <v>11</v>
      </c>
      <c r="H151">
        <v>7</v>
      </c>
      <c r="K151">
        <v>16</v>
      </c>
      <c r="N151">
        <v>13</v>
      </c>
      <c r="Q151">
        <v>20</v>
      </c>
    </row>
    <row r="152" spans="1:23">
      <c r="B152">
        <v>9</v>
      </c>
      <c r="E152">
        <v>13</v>
      </c>
      <c r="H152">
        <v>13</v>
      </c>
      <c r="K152">
        <v>16</v>
      </c>
      <c r="N152">
        <v>14</v>
      </c>
      <c r="Q152">
        <v>20</v>
      </c>
    </row>
    <row r="153" spans="1:23">
      <c r="B153">
        <v>10</v>
      </c>
      <c r="E153">
        <v>17</v>
      </c>
      <c r="H153">
        <v>14</v>
      </c>
      <c r="J153" s="2" t="s">
        <v>64</v>
      </c>
      <c r="K153" s="2">
        <f>AVERAGE(K94:K152)</f>
        <v>17.322033898305083</v>
      </c>
      <c r="M153" t="s">
        <v>27</v>
      </c>
      <c r="N153">
        <v>14</v>
      </c>
      <c r="P153" t="s">
        <v>28</v>
      </c>
      <c r="Q153">
        <v>20</v>
      </c>
    </row>
    <row r="154" spans="1:23">
      <c r="B154">
        <v>8</v>
      </c>
      <c r="E154">
        <v>12</v>
      </c>
      <c r="G154" t="s">
        <v>25</v>
      </c>
      <c r="H154">
        <v>13</v>
      </c>
      <c r="J154" s="2"/>
      <c r="K154" s="2">
        <f>STDEV(K94:K152)</f>
        <v>2.2006321816312489</v>
      </c>
      <c r="N154">
        <v>16</v>
      </c>
      <c r="Q154">
        <v>18</v>
      </c>
    </row>
    <row r="155" spans="1:23">
      <c r="B155">
        <v>9</v>
      </c>
      <c r="E155">
        <v>16</v>
      </c>
      <c r="H155">
        <v>11</v>
      </c>
      <c r="J155" s="2" t="s">
        <v>43</v>
      </c>
      <c r="K155" s="2">
        <f>SUM(K94:K152)</f>
        <v>1022</v>
      </c>
      <c r="N155">
        <v>13</v>
      </c>
      <c r="Q155">
        <v>18</v>
      </c>
    </row>
    <row r="156" spans="1:23">
      <c r="B156">
        <v>9</v>
      </c>
      <c r="D156" t="s">
        <v>27</v>
      </c>
      <c r="E156">
        <v>17</v>
      </c>
      <c r="G156" t="s">
        <v>26</v>
      </c>
      <c r="H156">
        <v>11</v>
      </c>
      <c r="M156" t="s">
        <v>29</v>
      </c>
      <c r="N156">
        <v>23</v>
      </c>
      <c r="Q156">
        <v>24</v>
      </c>
    </row>
    <row r="157" spans="1:23">
      <c r="A157" t="s">
        <v>28</v>
      </c>
      <c r="B157">
        <v>10</v>
      </c>
      <c r="E157">
        <v>16</v>
      </c>
      <c r="H157">
        <v>10</v>
      </c>
      <c r="N157">
        <v>18</v>
      </c>
      <c r="Q157">
        <v>22</v>
      </c>
    </row>
    <row r="158" spans="1:23">
      <c r="B158">
        <v>8</v>
      </c>
      <c r="E158">
        <v>13</v>
      </c>
      <c r="H158">
        <v>10</v>
      </c>
      <c r="N158">
        <v>20</v>
      </c>
      <c r="P158" t="s">
        <v>26</v>
      </c>
      <c r="Q158">
        <v>18</v>
      </c>
    </row>
    <row r="159" spans="1:23">
      <c r="B159">
        <v>8</v>
      </c>
      <c r="D159" t="s">
        <v>26</v>
      </c>
      <c r="E159">
        <v>15</v>
      </c>
      <c r="H159">
        <v>12</v>
      </c>
      <c r="N159">
        <v>16</v>
      </c>
      <c r="Q159">
        <v>15</v>
      </c>
    </row>
    <row r="160" spans="1:23">
      <c r="B160">
        <v>9</v>
      </c>
      <c r="E160">
        <v>14</v>
      </c>
      <c r="H160">
        <v>11</v>
      </c>
      <c r="N160">
        <v>15</v>
      </c>
      <c r="Q160">
        <v>17</v>
      </c>
    </row>
    <row r="161" spans="1:17">
      <c r="B161">
        <v>6</v>
      </c>
      <c r="E161">
        <v>10</v>
      </c>
      <c r="H161">
        <v>11</v>
      </c>
      <c r="N161">
        <v>14</v>
      </c>
      <c r="Q161">
        <v>19</v>
      </c>
    </row>
    <row r="162" spans="1:17">
      <c r="A162" t="s">
        <v>28</v>
      </c>
      <c r="B162">
        <v>5</v>
      </c>
      <c r="E162">
        <v>13</v>
      </c>
      <c r="H162">
        <v>12</v>
      </c>
      <c r="M162" t="s">
        <v>27</v>
      </c>
      <c r="N162">
        <v>17</v>
      </c>
      <c r="P162" s="2" t="s">
        <v>66</v>
      </c>
      <c r="Q162" s="2">
        <f>AVERAGE(Q90:Q161)</f>
        <v>18.985294117647058</v>
      </c>
    </row>
    <row r="163" spans="1:17">
      <c r="B163">
        <v>7</v>
      </c>
      <c r="D163" t="s">
        <v>26</v>
      </c>
      <c r="E163">
        <v>14</v>
      </c>
      <c r="H163">
        <v>11</v>
      </c>
      <c r="N163">
        <v>17</v>
      </c>
      <c r="P163" s="2"/>
      <c r="Q163" s="2">
        <f>STDEV(Q90:Q161)</f>
        <v>2.8935989420748718</v>
      </c>
    </row>
    <row r="164" spans="1:17">
      <c r="B164">
        <v>10</v>
      </c>
      <c r="E164">
        <v>12</v>
      </c>
      <c r="H164">
        <v>13</v>
      </c>
      <c r="N164">
        <v>12</v>
      </c>
      <c r="P164" s="2" t="s">
        <v>43</v>
      </c>
      <c r="Q164" s="2">
        <f>SUM(Q90:Q161)</f>
        <v>1291</v>
      </c>
    </row>
    <row r="165" spans="1:17">
      <c r="B165">
        <v>7</v>
      </c>
      <c r="E165">
        <v>13</v>
      </c>
      <c r="H165">
        <v>12</v>
      </c>
      <c r="M165" t="s">
        <v>26</v>
      </c>
      <c r="N165">
        <v>13</v>
      </c>
    </row>
    <row r="166" spans="1:17">
      <c r="B166">
        <v>6</v>
      </c>
      <c r="E166">
        <v>13</v>
      </c>
      <c r="G166" s="2" t="s">
        <v>65</v>
      </c>
      <c r="H166" s="2">
        <f>AVERAGE(H94:H165)</f>
        <v>11.638888888888889</v>
      </c>
      <c r="N166">
        <v>19</v>
      </c>
    </row>
    <row r="167" spans="1:17">
      <c r="A167" t="s">
        <v>29</v>
      </c>
      <c r="B167">
        <v>8</v>
      </c>
      <c r="D167" t="s">
        <v>27</v>
      </c>
      <c r="E167">
        <v>13</v>
      </c>
      <c r="G167" s="2"/>
      <c r="H167" s="2">
        <f>STDEV(H94:H165)</f>
        <v>1.8637048937915071</v>
      </c>
      <c r="N167">
        <v>14</v>
      </c>
    </row>
    <row r="168" spans="1:17">
      <c r="B168">
        <v>6</v>
      </c>
      <c r="E168">
        <v>13</v>
      </c>
      <c r="G168" s="2" t="s">
        <v>43</v>
      </c>
      <c r="H168" s="2">
        <f>SUM(H94:H165)</f>
        <v>838</v>
      </c>
      <c r="N168">
        <v>12</v>
      </c>
    </row>
    <row r="169" spans="1:17">
      <c r="B169">
        <v>8</v>
      </c>
      <c r="E169">
        <v>12</v>
      </c>
      <c r="M169" t="s">
        <v>26</v>
      </c>
      <c r="N169">
        <v>13</v>
      </c>
    </row>
    <row r="170" spans="1:17">
      <c r="B170">
        <v>7</v>
      </c>
      <c r="D170" t="s">
        <v>27</v>
      </c>
      <c r="E170">
        <v>15</v>
      </c>
      <c r="N170">
        <v>13</v>
      </c>
    </row>
    <row r="171" spans="1:17">
      <c r="B171">
        <v>8</v>
      </c>
      <c r="E171">
        <v>9</v>
      </c>
      <c r="N171">
        <v>15</v>
      </c>
    </row>
    <row r="172" spans="1:17">
      <c r="B172">
        <v>7</v>
      </c>
      <c r="E172">
        <v>12</v>
      </c>
      <c r="N172">
        <v>16</v>
      </c>
    </row>
    <row r="173" spans="1:17">
      <c r="A173" t="s">
        <v>28</v>
      </c>
      <c r="B173">
        <v>5</v>
      </c>
      <c r="D173" s="2" t="s">
        <v>67</v>
      </c>
      <c r="E173" s="2">
        <f>AVERAGE(E94:E172)</f>
        <v>12.278481012658228</v>
      </c>
      <c r="M173" t="s">
        <v>26</v>
      </c>
      <c r="N173">
        <v>15</v>
      </c>
    </row>
    <row r="174" spans="1:17">
      <c r="B174">
        <v>10</v>
      </c>
      <c r="D174" s="2"/>
      <c r="E174" s="2">
        <f>STDEV(E94:E172)</f>
        <v>2.1951970232279168</v>
      </c>
      <c r="N174">
        <v>15</v>
      </c>
    </row>
    <row r="175" spans="1:17">
      <c r="B175">
        <v>9</v>
      </c>
      <c r="D175" s="2" t="s">
        <v>43</v>
      </c>
      <c r="E175" s="2">
        <f>SUM(E94:E172)</f>
        <v>970</v>
      </c>
      <c r="N175">
        <v>16</v>
      </c>
    </row>
    <row r="176" spans="1:17">
      <c r="B176">
        <v>10</v>
      </c>
      <c r="N176">
        <v>18</v>
      </c>
    </row>
    <row r="177" spans="1:23">
      <c r="B177">
        <v>6</v>
      </c>
      <c r="M177" t="s">
        <v>27</v>
      </c>
      <c r="N177">
        <v>14</v>
      </c>
    </row>
    <row r="178" spans="1:23">
      <c r="A178" t="s">
        <v>28</v>
      </c>
      <c r="B178">
        <v>7</v>
      </c>
      <c r="N178">
        <v>16</v>
      </c>
    </row>
    <row r="179" spans="1:23">
      <c r="B179">
        <v>10</v>
      </c>
      <c r="N179">
        <v>16</v>
      </c>
    </row>
    <row r="180" spans="1:23">
      <c r="B180">
        <v>6</v>
      </c>
      <c r="M180" s="2" t="s">
        <v>68</v>
      </c>
      <c r="N180" s="2">
        <f>AVERAGE(N94:N179)</f>
        <v>15.372093023255815</v>
      </c>
    </row>
    <row r="181" spans="1:23">
      <c r="B181">
        <v>7</v>
      </c>
      <c r="M181" s="2"/>
      <c r="N181" s="2">
        <f>STDEV(N94:N179)</f>
        <v>2.207188851579986</v>
      </c>
    </row>
    <row r="182" spans="1:23">
      <c r="B182">
        <v>10</v>
      </c>
      <c r="M182" s="2" t="s">
        <v>43</v>
      </c>
      <c r="N182" s="2">
        <f>SUM(N94:N179)</f>
        <v>1322</v>
      </c>
    </row>
    <row r="183" spans="1:23">
      <c r="A183" s="2" t="s">
        <v>69</v>
      </c>
      <c r="B183" s="2">
        <f>AVERAGE(B94:B182)</f>
        <v>8.6404494382022463</v>
      </c>
    </row>
    <row r="184" spans="1:23">
      <c r="A184" s="4"/>
      <c r="B184" s="2">
        <f>STDEV(B94:B182)</f>
        <v>2.1650487660434505</v>
      </c>
    </row>
    <row r="185" spans="1:23">
      <c r="A185" s="2" t="s">
        <v>43</v>
      </c>
      <c r="B185" s="2">
        <f>SUM(B94:B182)</f>
        <v>769</v>
      </c>
    </row>
    <row r="189" spans="1:23">
      <c r="A189" s="3" t="s">
        <v>34</v>
      </c>
      <c r="B189" s="3" t="s">
        <v>35</v>
      </c>
      <c r="C189" s="3"/>
      <c r="D189" s="3"/>
      <c r="E189" s="1" t="s">
        <v>4</v>
      </c>
    </row>
    <row r="190" spans="1:23">
      <c r="A190" t="s">
        <v>5</v>
      </c>
      <c r="B190" t="s">
        <v>36</v>
      </c>
      <c r="D190" t="s">
        <v>10</v>
      </c>
      <c r="E190" t="s">
        <v>36</v>
      </c>
      <c r="G190" t="s">
        <v>5</v>
      </c>
      <c r="H190" t="s">
        <v>37</v>
      </c>
      <c r="J190" t="s">
        <v>10</v>
      </c>
      <c r="K190" t="s">
        <v>37</v>
      </c>
      <c r="M190" t="s">
        <v>5</v>
      </c>
      <c r="N190" t="s">
        <v>38</v>
      </c>
      <c r="P190" t="s">
        <v>10</v>
      </c>
      <c r="Q190" t="s">
        <v>38</v>
      </c>
      <c r="S190" t="s">
        <v>5</v>
      </c>
      <c r="T190" t="s">
        <v>39</v>
      </c>
      <c r="V190" t="s">
        <v>10</v>
      </c>
      <c r="W190" t="s">
        <v>39</v>
      </c>
    </row>
    <row r="191" spans="1:23">
      <c r="A191" t="s">
        <v>70</v>
      </c>
      <c r="B191">
        <v>8</v>
      </c>
      <c r="D191" t="s">
        <v>15</v>
      </c>
      <c r="E191">
        <v>12</v>
      </c>
      <c r="G191" t="s">
        <v>15</v>
      </c>
      <c r="H191">
        <v>13</v>
      </c>
      <c r="J191" t="s">
        <v>15</v>
      </c>
      <c r="K191">
        <v>25</v>
      </c>
      <c r="M191" t="s">
        <v>12</v>
      </c>
      <c r="N191">
        <v>15</v>
      </c>
      <c r="P191" t="s">
        <v>12</v>
      </c>
      <c r="Q191">
        <v>28</v>
      </c>
      <c r="S191" t="s">
        <v>13</v>
      </c>
      <c r="T191">
        <v>18</v>
      </c>
      <c r="V191" t="s">
        <v>61</v>
      </c>
      <c r="W191">
        <v>22</v>
      </c>
    </row>
    <row r="192" spans="1:23">
      <c r="B192">
        <v>9</v>
      </c>
      <c r="E192">
        <v>15</v>
      </c>
      <c r="H192">
        <v>8</v>
      </c>
      <c r="K192">
        <v>20</v>
      </c>
      <c r="N192">
        <v>19</v>
      </c>
      <c r="Q192">
        <v>23</v>
      </c>
      <c r="T192">
        <v>21</v>
      </c>
      <c r="V192" t="s">
        <v>13</v>
      </c>
      <c r="W192">
        <v>21</v>
      </c>
    </row>
    <row r="193" spans="1:29">
      <c r="B193">
        <v>5</v>
      </c>
      <c r="E193">
        <v>18</v>
      </c>
      <c r="H193">
        <v>10</v>
      </c>
      <c r="K193">
        <v>22</v>
      </c>
      <c r="M193" t="s">
        <v>11</v>
      </c>
      <c r="N193">
        <v>16</v>
      </c>
      <c r="P193" t="s">
        <v>12</v>
      </c>
      <c r="Q193">
        <v>29</v>
      </c>
      <c r="T193">
        <v>23</v>
      </c>
      <c r="W193">
        <v>21</v>
      </c>
    </row>
    <row r="194" spans="1:29">
      <c r="B194">
        <v>7</v>
      </c>
      <c r="E194">
        <v>14</v>
      </c>
      <c r="H194">
        <v>9</v>
      </c>
      <c r="K194">
        <v>22</v>
      </c>
      <c r="N194">
        <v>16</v>
      </c>
      <c r="Q194">
        <v>19</v>
      </c>
      <c r="S194" t="s">
        <v>12</v>
      </c>
      <c r="T194">
        <v>19</v>
      </c>
      <c r="W194">
        <v>19</v>
      </c>
    </row>
    <row r="195" spans="1:29">
      <c r="B195">
        <v>8</v>
      </c>
      <c r="E195">
        <v>18</v>
      </c>
      <c r="H195">
        <v>8</v>
      </c>
      <c r="K195">
        <v>25</v>
      </c>
      <c r="N195">
        <v>13</v>
      </c>
      <c r="P195" t="s">
        <v>12</v>
      </c>
      <c r="Q195">
        <v>18</v>
      </c>
      <c r="T195">
        <v>23</v>
      </c>
      <c r="V195" t="s">
        <v>12</v>
      </c>
      <c r="W195">
        <v>26</v>
      </c>
    </row>
    <row r="196" spans="1:29">
      <c r="A196" t="s">
        <v>40</v>
      </c>
      <c r="B196">
        <v>6</v>
      </c>
      <c r="D196" t="s">
        <v>15</v>
      </c>
      <c r="E196">
        <v>9</v>
      </c>
      <c r="G196" t="s">
        <v>14</v>
      </c>
      <c r="H196">
        <v>8</v>
      </c>
      <c r="J196" t="s">
        <v>13</v>
      </c>
      <c r="K196">
        <v>28</v>
      </c>
      <c r="N196">
        <v>11</v>
      </c>
      <c r="Q196">
        <v>21</v>
      </c>
      <c r="S196" t="s">
        <v>12</v>
      </c>
      <c r="T196">
        <v>15</v>
      </c>
      <c r="W196">
        <v>24</v>
      </c>
    </row>
    <row r="197" spans="1:29">
      <c r="B197">
        <v>5</v>
      </c>
      <c r="E197">
        <v>13</v>
      </c>
      <c r="H197">
        <v>12</v>
      </c>
      <c r="K197">
        <v>18</v>
      </c>
      <c r="M197" t="s">
        <v>13</v>
      </c>
      <c r="N197">
        <v>14</v>
      </c>
      <c r="P197" t="s">
        <v>15</v>
      </c>
      <c r="Q197">
        <v>23</v>
      </c>
      <c r="T197">
        <v>22</v>
      </c>
      <c r="V197" t="s">
        <v>12</v>
      </c>
      <c r="W197">
        <v>24</v>
      </c>
    </row>
    <row r="198" spans="1:29">
      <c r="B198">
        <v>6</v>
      </c>
      <c r="E198">
        <v>17</v>
      </c>
      <c r="H198">
        <v>8</v>
      </c>
      <c r="K198">
        <v>23</v>
      </c>
      <c r="N198">
        <v>13</v>
      </c>
      <c r="Q198">
        <v>24</v>
      </c>
      <c r="S198" t="s">
        <v>12</v>
      </c>
      <c r="T198">
        <v>22</v>
      </c>
      <c r="W198">
        <v>28</v>
      </c>
    </row>
    <row r="199" spans="1:29">
      <c r="B199">
        <v>7</v>
      </c>
      <c r="E199">
        <v>14</v>
      </c>
      <c r="H199">
        <v>11</v>
      </c>
      <c r="J199" t="s">
        <v>12</v>
      </c>
      <c r="K199">
        <v>18</v>
      </c>
      <c r="N199">
        <v>14</v>
      </c>
      <c r="Q199">
        <v>25</v>
      </c>
      <c r="T199">
        <v>21</v>
      </c>
      <c r="V199" t="s">
        <v>12</v>
      </c>
      <c r="W199">
        <v>31</v>
      </c>
    </row>
    <row r="200" spans="1:29">
      <c r="B200">
        <v>3</v>
      </c>
      <c r="E200">
        <v>12</v>
      </c>
      <c r="H200">
        <v>11</v>
      </c>
      <c r="K200">
        <v>19</v>
      </c>
      <c r="M200" t="s">
        <v>15</v>
      </c>
      <c r="N200">
        <v>15</v>
      </c>
      <c r="Q200">
        <v>18</v>
      </c>
      <c r="S200" t="s">
        <v>13</v>
      </c>
      <c r="T200">
        <v>23</v>
      </c>
      <c r="W200">
        <v>23</v>
      </c>
    </row>
    <row r="201" spans="1:29">
      <c r="B201">
        <v>10</v>
      </c>
      <c r="D201" t="s">
        <v>15</v>
      </c>
      <c r="E201">
        <v>15</v>
      </c>
      <c r="H201">
        <v>13</v>
      </c>
      <c r="J201" t="s">
        <v>12</v>
      </c>
      <c r="K201">
        <v>17</v>
      </c>
      <c r="N201">
        <v>14</v>
      </c>
      <c r="Q201">
        <v>19</v>
      </c>
      <c r="T201">
        <v>15</v>
      </c>
      <c r="V201" t="s">
        <v>12</v>
      </c>
      <c r="W201">
        <v>27</v>
      </c>
    </row>
    <row r="202" spans="1:29">
      <c r="B202">
        <v>7</v>
      </c>
      <c r="E202">
        <v>12</v>
      </c>
      <c r="G202" t="s">
        <v>13</v>
      </c>
      <c r="H202">
        <v>12</v>
      </c>
      <c r="K202">
        <v>17</v>
      </c>
      <c r="N202">
        <v>11</v>
      </c>
      <c r="P202" t="s">
        <v>12</v>
      </c>
      <c r="Q202">
        <v>21</v>
      </c>
      <c r="T202">
        <v>21</v>
      </c>
      <c r="W202">
        <v>25</v>
      </c>
    </row>
    <row r="203" spans="1:29">
      <c r="A203" t="s">
        <v>15</v>
      </c>
      <c r="B203">
        <v>7</v>
      </c>
      <c r="E203">
        <v>12</v>
      </c>
      <c r="H203">
        <v>9</v>
      </c>
      <c r="J203" t="s">
        <v>12</v>
      </c>
      <c r="K203">
        <v>14</v>
      </c>
      <c r="N203">
        <v>20</v>
      </c>
      <c r="Q203">
        <v>25</v>
      </c>
      <c r="S203" t="s">
        <v>11</v>
      </c>
      <c r="T203">
        <v>21</v>
      </c>
      <c r="V203" t="s">
        <v>13</v>
      </c>
      <c r="W203">
        <v>30</v>
      </c>
    </row>
    <row r="204" spans="1:29">
      <c r="B204">
        <v>6</v>
      </c>
      <c r="E204">
        <v>16</v>
      </c>
      <c r="H204">
        <v>10</v>
      </c>
      <c r="K204">
        <v>15</v>
      </c>
      <c r="N204">
        <v>16</v>
      </c>
      <c r="P204" t="s">
        <v>71</v>
      </c>
      <c r="Q204">
        <v>27</v>
      </c>
      <c r="T204">
        <v>18</v>
      </c>
      <c r="W204">
        <v>36</v>
      </c>
    </row>
    <row r="205" spans="1:29">
      <c r="B205">
        <v>5</v>
      </c>
      <c r="E205">
        <v>14</v>
      </c>
      <c r="G205" t="s">
        <v>12</v>
      </c>
      <c r="H205">
        <v>16</v>
      </c>
      <c r="J205" t="s">
        <v>11</v>
      </c>
      <c r="K205">
        <v>16</v>
      </c>
      <c r="M205" t="s">
        <v>11</v>
      </c>
      <c r="N205">
        <v>15</v>
      </c>
      <c r="Q205">
        <v>17</v>
      </c>
      <c r="T205">
        <v>21</v>
      </c>
      <c r="W205">
        <v>33</v>
      </c>
    </row>
    <row r="206" spans="1:29">
      <c r="B206">
        <v>8</v>
      </c>
      <c r="D206" t="s">
        <v>11</v>
      </c>
      <c r="E206">
        <v>11</v>
      </c>
      <c r="H206">
        <v>11</v>
      </c>
      <c r="K206">
        <v>20</v>
      </c>
      <c r="N206">
        <v>12</v>
      </c>
      <c r="Q206">
        <v>20</v>
      </c>
      <c r="T206">
        <v>17</v>
      </c>
      <c r="V206" t="s">
        <v>12</v>
      </c>
      <c r="W206">
        <v>27</v>
      </c>
    </row>
    <row r="207" spans="1:29">
      <c r="B207">
        <v>8</v>
      </c>
      <c r="E207">
        <v>8</v>
      </c>
      <c r="G207" t="s">
        <v>15</v>
      </c>
      <c r="H207">
        <v>12</v>
      </c>
      <c r="K207">
        <v>15</v>
      </c>
      <c r="N207">
        <v>14</v>
      </c>
      <c r="Q207">
        <v>21</v>
      </c>
      <c r="S207" t="s">
        <v>12</v>
      </c>
      <c r="T207">
        <v>19</v>
      </c>
      <c r="W207">
        <v>32</v>
      </c>
    </row>
    <row r="208" spans="1:29">
      <c r="A208" t="s">
        <v>15</v>
      </c>
      <c r="B208">
        <v>8</v>
      </c>
      <c r="E208">
        <v>10</v>
      </c>
      <c r="H208">
        <v>8</v>
      </c>
      <c r="K208">
        <v>14</v>
      </c>
      <c r="N208">
        <v>13</v>
      </c>
      <c r="P208" t="s">
        <v>71</v>
      </c>
      <c r="Q208">
        <v>17</v>
      </c>
      <c r="T208">
        <v>21</v>
      </c>
      <c r="V208" t="s">
        <v>13</v>
      </c>
      <c r="W208">
        <v>34</v>
      </c>
      <c r="Z208" t="s">
        <v>51</v>
      </c>
      <c r="AA208" t="s">
        <v>52</v>
      </c>
      <c r="AB208" t="s">
        <v>53</v>
      </c>
      <c r="AC208" t="s">
        <v>54</v>
      </c>
    </row>
    <row r="209" spans="1:33">
      <c r="B209">
        <v>8</v>
      </c>
      <c r="E209">
        <v>15</v>
      </c>
      <c r="H209">
        <v>14</v>
      </c>
      <c r="J209" t="s">
        <v>15</v>
      </c>
      <c r="K209">
        <v>17</v>
      </c>
      <c r="M209" t="s">
        <v>14</v>
      </c>
      <c r="N209">
        <v>12</v>
      </c>
      <c r="Q209">
        <v>18</v>
      </c>
      <c r="S209" t="s">
        <v>13</v>
      </c>
      <c r="T209">
        <v>16</v>
      </c>
      <c r="W209">
        <v>41</v>
      </c>
      <c r="Y209" t="s">
        <v>5</v>
      </c>
      <c r="Z209">
        <v>7.21</v>
      </c>
      <c r="AA209">
        <v>10.7</v>
      </c>
      <c r="AB209">
        <v>15</v>
      </c>
      <c r="AC209">
        <v>20.23</v>
      </c>
      <c r="AD209">
        <v>1.79</v>
      </c>
      <c r="AE209">
        <v>2.4700000000000002</v>
      </c>
      <c r="AF209">
        <v>2.34</v>
      </c>
      <c r="AG209">
        <v>3.03</v>
      </c>
    </row>
    <row r="210" spans="1:33">
      <c r="B210">
        <v>11</v>
      </c>
      <c r="D210" t="s">
        <v>11</v>
      </c>
      <c r="E210">
        <v>10</v>
      </c>
      <c r="H210">
        <v>16</v>
      </c>
      <c r="K210">
        <v>21</v>
      </c>
      <c r="N210">
        <v>13</v>
      </c>
      <c r="Q210">
        <v>19</v>
      </c>
      <c r="T210">
        <v>17</v>
      </c>
      <c r="W210">
        <v>43</v>
      </c>
      <c r="Y210" t="s">
        <v>6</v>
      </c>
      <c r="Z210">
        <v>13.39</v>
      </c>
      <c r="AA210">
        <v>20.100000000000001</v>
      </c>
      <c r="AB210">
        <v>20.66</v>
      </c>
      <c r="AC210">
        <v>29.07</v>
      </c>
      <c r="AD210">
        <v>2.5499999999999998</v>
      </c>
      <c r="AE210">
        <v>4.26</v>
      </c>
      <c r="AF210">
        <v>3.49</v>
      </c>
      <c r="AG210">
        <v>5.85</v>
      </c>
    </row>
    <row r="211" spans="1:33">
      <c r="B211">
        <v>5</v>
      </c>
      <c r="E211">
        <v>9</v>
      </c>
      <c r="H211">
        <v>11</v>
      </c>
      <c r="K211">
        <v>16</v>
      </c>
      <c r="N211">
        <v>13</v>
      </c>
      <c r="Q211">
        <v>23</v>
      </c>
      <c r="T211">
        <v>17</v>
      </c>
      <c r="V211" t="s">
        <v>13</v>
      </c>
      <c r="W211">
        <v>30</v>
      </c>
    </row>
    <row r="212" spans="1:33">
      <c r="B212">
        <v>10</v>
      </c>
      <c r="E212">
        <v>10</v>
      </c>
      <c r="G212" t="s">
        <v>15</v>
      </c>
      <c r="H212">
        <v>7</v>
      </c>
      <c r="K212">
        <v>19</v>
      </c>
      <c r="N212">
        <v>11</v>
      </c>
      <c r="P212" t="s">
        <v>13</v>
      </c>
      <c r="Q212">
        <v>19</v>
      </c>
      <c r="S212" t="s">
        <v>11</v>
      </c>
      <c r="T212">
        <v>16</v>
      </c>
      <c r="W212">
        <v>26</v>
      </c>
      <c r="Y212" s="2" t="s">
        <v>17</v>
      </c>
      <c r="Z212" s="4"/>
      <c r="AA212" s="4"/>
      <c r="AB212" s="4"/>
    </row>
    <row r="213" spans="1:33">
      <c r="A213" t="s">
        <v>15</v>
      </c>
      <c r="B213">
        <v>5</v>
      </c>
      <c r="E213">
        <v>16</v>
      </c>
      <c r="H213">
        <v>10</v>
      </c>
      <c r="K213">
        <v>16</v>
      </c>
      <c r="N213">
        <v>14</v>
      </c>
      <c r="Q213">
        <v>19</v>
      </c>
      <c r="T213">
        <v>16</v>
      </c>
      <c r="W213">
        <v>32</v>
      </c>
      <c r="Y213" s="2" t="s">
        <v>56</v>
      </c>
      <c r="Z213" s="2">
        <f>TTEST(B191:B265,E191:E262,2,2)</f>
        <v>1.9594136147937424E-36</v>
      </c>
      <c r="AA213" s="2" t="s">
        <v>18</v>
      </c>
      <c r="AB213" s="2" t="s">
        <v>19</v>
      </c>
    </row>
    <row r="214" spans="1:33">
      <c r="B214">
        <v>6</v>
      </c>
      <c r="D214" t="s">
        <v>12</v>
      </c>
      <c r="E214">
        <v>11</v>
      </c>
      <c r="H214">
        <v>9</v>
      </c>
      <c r="J214" t="s">
        <v>15</v>
      </c>
      <c r="K214">
        <v>18</v>
      </c>
      <c r="N214">
        <v>14</v>
      </c>
      <c r="Q214">
        <v>17</v>
      </c>
      <c r="T214">
        <v>19</v>
      </c>
      <c r="V214" t="s">
        <v>13</v>
      </c>
      <c r="W214">
        <v>36</v>
      </c>
      <c r="Y214" s="2" t="s">
        <v>57</v>
      </c>
      <c r="Z214" s="2">
        <f>TTEST(H191:H261,K191:K227,2,2)</f>
        <v>6.0867766416551372E-27</v>
      </c>
      <c r="AA214" s="2" t="s">
        <v>18</v>
      </c>
      <c r="AB214" s="2" t="s">
        <v>19</v>
      </c>
    </row>
    <row r="215" spans="1:33">
      <c r="B215">
        <v>6</v>
      </c>
      <c r="E215">
        <v>11</v>
      </c>
      <c r="H215">
        <v>10</v>
      </c>
      <c r="K215">
        <v>18</v>
      </c>
      <c r="M215" t="s">
        <v>15</v>
      </c>
      <c r="N215">
        <v>11</v>
      </c>
      <c r="P215" t="s">
        <v>12</v>
      </c>
      <c r="Q215">
        <v>21</v>
      </c>
      <c r="T215">
        <v>19</v>
      </c>
      <c r="W215">
        <v>27</v>
      </c>
      <c r="Y215" s="2" t="s">
        <v>58</v>
      </c>
      <c r="Z215" s="2">
        <f>TTEST(N191:N254,Q191:Q248,2,2)</f>
        <v>5.2662265332782243E-19</v>
      </c>
      <c r="AA215" s="2" t="s">
        <v>18</v>
      </c>
      <c r="AB215" s="2" t="s">
        <v>19</v>
      </c>
    </row>
    <row r="216" spans="1:33">
      <c r="B216">
        <v>6</v>
      </c>
      <c r="D216" t="s">
        <v>13</v>
      </c>
      <c r="E216">
        <v>13</v>
      </c>
      <c r="H216">
        <v>16</v>
      </c>
      <c r="K216">
        <v>18</v>
      </c>
      <c r="N216">
        <v>15</v>
      </c>
      <c r="Q216">
        <v>16</v>
      </c>
      <c r="S216" t="s">
        <v>13</v>
      </c>
      <c r="T216">
        <v>19</v>
      </c>
      <c r="W216">
        <v>32</v>
      </c>
      <c r="Y216" s="2" t="s">
        <v>59</v>
      </c>
      <c r="Z216" s="2">
        <f>TTEST(T191:T225,W191:W219,2,2)</f>
        <v>9.8229180094946761E-11</v>
      </c>
      <c r="AA216" s="2" t="s">
        <v>18</v>
      </c>
      <c r="AB216" s="2" t="s">
        <v>19</v>
      </c>
    </row>
    <row r="217" spans="1:33">
      <c r="B217">
        <v>5</v>
      </c>
      <c r="E217">
        <v>9</v>
      </c>
      <c r="G217" t="s">
        <v>11</v>
      </c>
      <c r="H217">
        <v>8</v>
      </c>
      <c r="K217">
        <v>21</v>
      </c>
      <c r="N217">
        <v>17</v>
      </c>
      <c r="P217" t="s">
        <v>12</v>
      </c>
      <c r="Q217">
        <v>18</v>
      </c>
      <c r="T217">
        <v>24</v>
      </c>
      <c r="V217" t="s">
        <v>12</v>
      </c>
      <c r="W217">
        <v>27</v>
      </c>
    </row>
    <row r="218" spans="1:33">
      <c r="A218" t="s">
        <v>15</v>
      </c>
      <c r="B218">
        <v>7</v>
      </c>
      <c r="E218">
        <v>11</v>
      </c>
      <c r="H218">
        <v>10</v>
      </c>
      <c r="K218">
        <v>16</v>
      </c>
      <c r="N218">
        <v>13</v>
      </c>
      <c r="Q218">
        <v>22</v>
      </c>
      <c r="T218">
        <v>21</v>
      </c>
      <c r="W218">
        <v>32</v>
      </c>
    </row>
    <row r="219" spans="1:33">
      <c r="B219">
        <v>8</v>
      </c>
      <c r="D219" t="s">
        <v>11</v>
      </c>
      <c r="E219">
        <v>10</v>
      </c>
      <c r="H219">
        <v>8</v>
      </c>
      <c r="J219" t="s">
        <v>11</v>
      </c>
      <c r="K219">
        <v>17</v>
      </c>
      <c r="N219">
        <v>14</v>
      </c>
      <c r="P219" t="s">
        <v>13</v>
      </c>
      <c r="Q219">
        <v>21</v>
      </c>
      <c r="S219" t="s">
        <v>13</v>
      </c>
      <c r="T219">
        <v>28</v>
      </c>
      <c r="W219">
        <v>34</v>
      </c>
    </row>
    <row r="220" spans="1:33">
      <c r="B220">
        <v>7</v>
      </c>
      <c r="E220">
        <v>16</v>
      </c>
      <c r="H220">
        <v>12</v>
      </c>
      <c r="K220">
        <v>21</v>
      </c>
      <c r="M220" t="s">
        <v>15</v>
      </c>
      <c r="N220">
        <v>14</v>
      </c>
      <c r="Q220">
        <v>15</v>
      </c>
      <c r="T220">
        <v>22</v>
      </c>
      <c r="V220" s="2" t="s">
        <v>72</v>
      </c>
      <c r="W220" s="2">
        <f>AVERAGE(W191:W219)</f>
        <v>29.068965517241381</v>
      </c>
    </row>
    <row r="221" spans="1:33">
      <c r="B221">
        <v>6</v>
      </c>
      <c r="E221">
        <v>16</v>
      </c>
      <c r="G221" t="s">
        <v>13</v>
      </c>
      <c r="H221">
        <v>8</v>
      </c>
      <c r="K221">
        <v>20</v>
      </c>
      <c r="N221">
        <v>11</v>
      </c>
      <c r="Q221">
        <v>17</v>
      </c>
      <c r="T221">
        <v>23</v>
      </c>
      <c r="V221" s="2"/>
      <c r="W221" s="2">
        <f>STDEV(W191:W219)</f>
        <v>5.8549797759975171</v>
      </c>
    </row>
    <row r="222" spans="1:33">
      <c r="B222">
        <v>7</v>
      </c>
      <c r="E222">
        <v>12</v>
      </c>
      <c r="H222">
        <v>11</v>
      </c>
      <c r="J222" t="s">
        <v>11</v>
      </c>
      <c r="K222">
        <v>25</v>
      </c>
      <c r="N222">
        <v>15</v>
      </c>
      <c r="P222" t="s">
        <v>12</v>
      </c>
      <c r="Q222">
        <v>21</v>
      </c>
      <c r="S222" t="s">
        <v>11</v>
      </c>
      <c r="T222">
        <v>24</v>
      </c>
      <c r="V222" s="2" t="s">
        <v>43</v>
      </c>
      <c r="W222" s="2">
        <f>SUM(W191:W219)</f>
        <v>843</v>
      </c>
    </row>
    <row r="223" spans="1:33">
      <c r="A223" t="s">
        <v>41</v>
      </c>
      <c r="B223">
        <v>7</v>
      </c>
      <c r="D223" t="s">
        <v>15</v>
      </c>
      <c r="E223">
        <v>13</v>
      </c>
      <c r="H223">
        <v>12</v>
      </c>
      <c r="K223">
        <v>25</v>
      </c>
      <c r="N223">
        <v>18</v>
      </c>
      <c r="Q223">
        <v>19</v>
      </c>
      <c r="T223">
        <v>23</v>
      </c>
    </row>
    <row r="224" spans="1:33">
      <c r="B224">
        <v>6</v>
      </c>
      <c r="E224">
        <v>12</v>
      </c>
      <c r="G224" t="s">
        <v>40</v>
      </c>
      <c r="H224">
        <v>10</v>
      </c>
      <c r="K224">
        <v>29</v>
      </c>
      <c r="N224">
        <v>15</v>
      </c>
      <c r="P224" t="s">
        <v>12</v>
      </c>
      <c r="Q224">
        <v>28</v>
      </c>
      <c r="T224">
        <v>24</v>
      </c>
    </row>
    <row r="225" spans="1:20">
      <c r="B225">
        <v>9</v>
      </c>
      <c r="E225">
        <v>12</v>
      </c>
      <c r="H225">
        <v>7</v>
      </c>
      <c r="K225">
        <v>30</v>
      </c>
      <c r="M225" t="s">
        <v>13</v>
      </c>
      <c r="N225">
        <v>13</v>
      </c>
      <c r="Q225">
        <v>23</v>
      </c>
      <c r="T225">
        <v>20</v>
      </c>
    </row>
    <row r="226" spans="1:20">
      <c r="B226">
        <v>5</v>
      </c>
      <c r="E226">
        <v>15</v>
      </c>
      <c r="H226">
        <v>9</v>
      </c>
      <c r="J226" t="s">
        <v>12</v>
      </c>
      <c r="K226">
        <v>26</v>
      </c>
      <c r="N226">
        <v>18</v>
      </c>
      <c r="P226" t="s">
        <v>12</v>
      </c>
      <c r="Q226">
        <v>24</v>
      </c>
      <c r="S226" s="2" t="s">
        <v>73</v>
      </c>
      <c r="T226" s="2">
        <f>AVERAGE(T191:T225)</f>
        <v>20.228571428571428</v>
      </c>
    </row>
    <row r="227" spans="1:20">
      <c r="B227">
        <v>8</v>
      </c>
      <c r="E227">
        <v>13</v>
      </c>
      <c r="H227">
        <v>10</v>
      </c>
      <c r="K227">
        <v>23</v>
      </c>
      <c r="N227">
        <v>18</v>
      </c>
      <c r="Q227">
        <v>18</v>
      </c>
      <c r="S227" s="2"/>
      <c r="T227" s="2">
        <f>STDEV(T191:T225)</f>
        <v>3.0301010882546473</v>
      </c>
    </row>
    <row r="228" spans="1:20">
      <c r="B228">
        <v>9</v>
      </c>
      <c r="D228" t="s">
        <v>13</v>
      </c>
      <c r="E228">
        <v>14</v>
      </c>
      <c r="H228">
        <v>11</v>
      </c>
      <c r="J228" s="2" t="s">
        <v>74</v>
      </c>
      <c r="K228" s="2">
        <f>AVERAGE(K191:K227)</f>
        <v>20.108108108108109</v>
      </c>
      <c r="M228" t="s">
        <v>11</v>
      </c>
      <c r="N228">
        <v>16</v>
      </c>
      <c r="P228" t="s">
        <v>13</v>
      </c>
      <c r="Q228">
        <v>19</v>
      </c>
      <c r="S228" s="2" t="s">
        <v>43</v>
      </c>
      <c r="T228" s="2">
        <f>SUM(T191:T225)</f>
        <v>708</v>
      </c>
    </row>
    <row r="229" spans="1:20">
      <c r="B229">
        <v>7</v>
      </c>
      <c r="E229">
        <v>12</v>
      </c>
      <c r="H229">
        <v>7</v>
      </c>
      <c r="J229" s="2"/>
      <c r="K229" s="2">
        <f>STDEV(K191:K227)</f>
        <v>4.2608279306555756</v>
      </c>
      <c r="N229">
        <v>18</v>
      </c>
      <c r="Q229">
        <v>20</v>
      </c>
    </row>
    <row r="230" spans="1:20">
      <c r="B230">
        <v>6</v>
      </c>
      <c r="E230">
        <v>17</v>
      </c>
      <c r="H230">
        <v>9</v>
      </c>
      <c r="J230" s="2" t="s">
        <v>43</v>
      </c>
      <c r="K230" s="2">
        <f>SUM(K191:K227)</f>
        <v>744</v>
      </c>
      <c r="N230">
        <v>16</v>
      </c>
      <c r="Q230">
        <v>21</v>
      </c>
    </row>
    <row r="231" spans="1:20">
      <c r="A231" t="s">
        <v>15</v>
      </c>
      <c r="B231">
        <v>9</v>
      </c>
      <c r="D231" t="s">
        <v>13</v>
      </c>
      <c r="E231">
        <v>13</v>
      </c>
      <c r="G231" t="s">
        <v>40</v>
      </c>
      <c r="H231">
        <v>13</v>
      </c>
      <c r="N231">
        <v>19</v>
      </c>
      <c r="P231" t="s">
        <v>71</v>
      </c>
      <c r="Q231">
        <v>19</v>
      </c>
    </row>
    <row r="232" spans="1:20">
      <c r="B232">
        <v>10</v>
      </c>
      <c r="E232">
        <v>18</v>
      </c>
      <c r="H232">
        <v>8</v>
      </c>
      <c r="M232" t="s">
        <v>11</v>
      </c>
      <c r="N232">
        <v>20</v>
      </c>
      <c r="Q232">
        <v>15</v>
      </c>
    </row>
    <row r="233" spans="1:20">
      <c r="B233">
        <v>6</v>
      </c>
      <c r="E233">
        <v>18</v>
      </c>
      <c r="H233">
        <v>16</v>
      </c>
      <c r="N233">
        <v>15</v>
      </c>
      <c r="Q233">
        <v>20</v>
      </c>
    </row>
    <row r="234" spans="1:20">
      <c r="B234">
        <v>9</v>
      </c>
      <c r="D234" t="s">
        <v>61</v>
      </c>
      <c r="E234">
        <v>14</v>
      </c>
      <c r="H234">
        <v>11</v>
      </c>
      <c r="N234">
        <v>14</v>
      </c>
      <c r="Q234">
        <v>19</v>
      </c>
    </row>
    <row r="235" spans="1:20">
      <c r="B235">
        <v>7</v>
      </c>
      <c r="D235" t="s">
        <v>12</v>
      </c>
      <c r="E235">
        <v>14</v>
      </c>
      <c r="H235">
        <v>7</v>
      </c>
      <c r="N235">
        <v>16</v>
      </c>
      <c r="P235" t="s">
        <v>13</v>
      </c>
      <c r="Q235">
        <v>21</v>
      </c>
    </row>
    <row r="236" spans="1:20">
      <c r="A236" t="s">
        <v>15</v>
      </c>
      <c r="B236">
        <v>7</v>
      </c>
      <c r="E236">
        <v>15</v>
      </c>
      <c r="H236">
        <v>11</v>
      </c>
      <c r="M236" t="s">
        <v>13</v>
      </c>
      <c r="N236">
        <v>15</v>
      </c>
      <c r="Q236">
        <v>25</v>
      </c>
    </row>
    <row r="237" spans="1:20">
      <c r="B237">
        <v>6</v>
      </c>
      <c r="D237" t="s">
        <v>13</v>
      </c>
      <c r="E237">
        <v>11</v>
      </c>
      <c r="H237">
        <v>8</v>
      </c>
      <c r="N237">
        <v>15</v>
      </c>
      <c r="Q237">
        <v>18</v>
      </c>
    </row>
    <row r="238" spans="1:20">
      <c r="B238">
        <v>10</v>
      </c>
      <c r="E238">
        <v>14</v>
      </c>
      <c r="G238" t="s">
        <v>40</v>
      </c>
      <c r="H238">
        <v>15</v>
      </c>
      <c r="N238">
        <v>17</v>
      </c>
      <c r="P238" t="s">
        <v>12</v>
      </c>
      <c r="Q238">
        <v>30</v>
      </c>
    </row>
    <row r="239" spans="1:20">
      <c r="B239">
        <v>10</v>
      </c>
      <c r="E239">
        <v>12</v>
      </c>
      <c r="H239">
        <v>7</v>
      </c>
      <c r="M239" t="s">
        <v>13</v>
      </c>
      <c r="N239">
        <v>15</v>
      </c>
      <c r="Q239">
        <v>22</v>
      </c>
    </row>
    <row r="240" spans="1:20">
      <c r="B240">
        <v>11</v>
      </c>
      <c r="D240" t="s">
        <v>14</v>
      </c>
      <c r="E240">
        <v>16</v>
      </c>
      <c r="H240">
        <v>12</v>
      </c>
      <c r="N240">
        <v>15</v>
      </c>
      <c r="P240" t="s">
        <v>12</v>
      </c>
      <c r="Q240">
        <v>25</v>
      </c>
    </row>
    <row r="241" spans="1:17">
      <c r="A241" t="s">
        <v>14</v>
      </c>
      <c r="B241">
        <v>6</v>
      </c>
      <c r="E241">
        <v>12</v>
      </c>
      <c r="H241">
        <v>11</v>
      </c>
      <c r="N241">
        <v>16</v>
      </c>
      <c r="Q241">
        <v>20</v>
      </c>
    </row>
    <row r="242" spans="1:17">
      <c r="B242">
        <v>5</v>
      </c>
      <c r="E242">
        <v>16</v>
      </c>
      <c r="H242">
        <v>9</v>
      </c>
      <c r="M242" t="s">
        <v>11</v>
      </c>
      <c r="N242">
        <v>15</v>
      </c>
      <c r="P242" t="s">
        <v>13</v>
      </c>
      <c r="Q242">
        <v>21</v>
      </c>
    </row>
    <row r="243" spans="1:17">
      <c r="B243">
        <v>6</v>
      </c>
      <c r="E243">
        <v>15</v>
      </c>
      <c r="H243">
        <v>11</v>
      </c>
      <c r="N243">
        <v>20</v>
      </c>
      <c r="Q243">
        <v>19</v>
      </c>
    </row>
    <row r="244" spans="1:17">
      <c r="B244">
        <v>5</v>
      </c>
      <c r="E244">
        <v>10</v>
      </c>
      <c r="H244">
        <v>10</v>
      </c>
      <c r="N244">
        <v>15</v>
      </c>
      <c r="Q244">
        <v>17</v>
      </c>
    </row>
    <row r="245" spans="1:17">
      <c r="B245">
        <v>7</v>
      </c>
      <c r="E245">
        <v>12</v>
      </c>
      <c r="G245" t="s">
        <v>13</v>
      </c>
      <c r="H245">
        <v>17</v>
      </c>
      <c r="N245">
        <v>17</v>
      </c>
      <c r="P245" t="s">
        <v>71</v>
      </c>
      <c r="Q245">
        <v>21</v>
      </c>
    </row>
    <row r="246" spans="1:17">
      <c r="B246">
        <v>8</v>
      </c>
      <c r="D246" t="s">
        <v>12</v>
      </c>
      <c r="E246">
        <v>16</v>
      </c>
      <c r="H246">
        <v>9</v>
      </c>
      <c r="M246" t="s">
        <v>13</v>
      </c>
      <c r="N246">
        <v>13</v>
      </c>
      <c r="Q246">
        <v>15</v>
      </c>
    </row>
    <row r="247" spans="1:17">
      <c r="A247" t="s">
        <v>14</v>
      </c>
      <c r="B247">
        <v>6</v>
      </c>
      <c r="E247">
        <v>16</v>
      </c>
      <c r="H247">
        <v>11</v>
      </c>
      <c r="N247">
        <v>15</v>
      </c>
      <c r="Q247">
        <v>20</v>
      </c>
    </row>
    <row r="248" spans="1:17">
      <c r="B248">
        <v>7</v>
      </c>
      <c r="D248" t="s">
        <v>15</v>
      </c>
      <c r="E248">
        <v>16</v>
      </c>
      <c r="G248" t="s">
        <v>40</v>
      </c>
      <c r="H248">
        <v>11</v>
      </c>
      <c r="N248">
        <v>15</v>
      </c>
      <c r="Q248">
        <v>18</v>
      </c>
    </row>
    <row r="249" spans="1:17">
      <c r="B249">
        <v>6</v>
      </c>
      <c r="E249">
        <v>15</v>
      </c>
      <c r="H249">
        <v>13</v>
      </c>
      <c r="M249" t="s">
        <v>15</v>
      </c>
      <c r="N249">
        <v>15</v>
      </c>
      <c r="P249" s="2" t="s">
        <v>75</v>
      </c>
      <c r="Q249" s="2">
        <f>AVERAGE(Q191:Q248)</f>
        <v>20.655172413793103</v>
      </c>
    </row>
    <row r="250" spans="1:17">
      <c r="B250">
        <v>8</v>
      </c>
      <c r="E250">
        <v>11</v>
      </c>
      <c r="H250">
        <v>13</v>
      </c>
      <c r="N250">
        <v>14</v>
      </c>
      <c r="P250" s="2"/>
      <c r="Q250" s="2">
        <f>STDEV(Q191:Q248)</f>
        <v>3.4870775183346265</v>
      </c>
    </row>
    <row r="251" spans="1:17">
      <c r="B251">
        <v>8</v>
      </c>
      <c r="E251">
        <v>13</v>
      </c>
      <c r="H251">
        <v>11</v>
      </c>
      <c r="N251">
        <v>12</v>
      </c>
      <c r="P251" s="2" t="s">
        <v>43</v>
      </c>
      <c r="Q251" s="2">
        <f>SUM(Q191:Q248)</f>
        <v>1198</v>
      </c>
    </row>
    <row r="252" spans="1:17">
      <c r="B252">
        <v>6</v>
      </c>
      <c r="E252">
        <v>13</v>
      </c>
      <c r="H252">
        <v>11</v>
      </c>
      <c r="N252">
        <v>20</v>
      </c>
    </row>
    <row r="253" spans="1:17">
      <c r="A253" t="s">
        <v>14</v>
      </c>
      <c r="B253">
        <v>7</v>
      </c>
      <c r="E253">
        <v>12</v>
      </c>
      <c r="H253">
        <v>12</v>
      </c>
      <c r="N253">
        <v>17</v>
      </c>
    </row>
    <row r="254" spans="1:17">
      <c r="B254">
        <v>7</v>
      </c>
      <c r="D254" t="s">
        <v>15</v>
      </c>
      <c r="E254">
        <v>12</v>
      </c>
      <c r="H254">
        <v>12</v>
      </c>
      <c r="M254" s="2" t="s">
        <v>76</v>
      </c>
      <c r="N254" s="2">
        <f>AVERAGE(N191:N253)</f>
        <v>15</v>
      </c>
    </row>
    <row r="255" spans="1:17">
      <c r="B255">
        <v>9</v>
      </c>
      <c r="E255">
        <v>15</v>
      </c>
      <c r="G255" t="s">
        <v>40</v>
      </c>
      <c r="H255">
        <v>12</v>
      </c>
      <c r="M255" s="2"/>
      <c r="N255" s="2">
        <f>STDEV(N191:N253)</f>
        <v>2.3417666339201979</v>
      </c>
    </row>
    <row r="256" spans="1:17">
      <c r="B256">
        <v>10</v>
      </c>
      <c r="E256">
        <v>15</v>
      </c>
      <c r="H256">
        <v>11</v>
      </c>
      <c r="M256" s="4" t="s">
        <v>43</v>
      </c>
      <c r="N256" s="4">
        <f>SUM(N191:N253)</f>
        <v>945</v>
      </c>
    </row>
    <row r="257" spans="1:8">
      <c r="B257">
        <v>7</v>
      </c>
      <c r="E257">
        <v>18</v>
      </c>
      <c r="H257">
        <v>11</v>
      </c>
    </row>
    <row r="258" spans="1:8">
      <c r="B258">
        <v>5</v>
      </c>
      <c r="E258">
        <v>13</v>
      </c>
      <c r="H258">
        <v>9</v>
      </c>
    </row>
    <row r="259" spans="1:8">
      <c r="A259" t="s">
        <v>40</v>
      </c>
      <c r="B259">
        <v>5</v>
      </c>
      <c r="D259" t="s">
        <v>11</v>
      </c>
      <c r="E259">
        <v>10</v>
      </c>
      <c r="H259">
        <v>16</v>
      </c>
    </row>
    <row r="260" spans="1:8">
      <c r="B260">
        <v>12</v>
      </c>
      <c r="E260">
        <v>18</v>
      </c>
      <c r="H260">
        <v>8</v>
      </c>
    </row>
    <row r="261" spans="1:8">
      <c r="B261">
        <v>7</v>
      </c>
      <c r="E261">
        <v>11</v>
      </c>
      <c r="H261">
        <v>10</v>
      </c>
    </row>
    <row r="262" spans="1:8">
      <c r="B262">
        <v>6</v>
      </c>
      <c r="E262">
        <v>13</v>
      </c>
      <c r="G262" s="2" t="s">
        <v>77</v>
      </c>
      <c r="H262" s="2">
        <f>AVERAGE(H191:H261)</f>
        <v>10.704225352112676</v>
      </c>
    </row>
    <row r="263" spans="1:8">
      <c r="B263">
        <v>8</v>
      </c>
      <c r="D263" s="2" t="s">
        <v>77</v>
      </c>
      <c r="E263" s="2">
        <f>AVERAGE(E191:E262)</f>
        <v>13.388888888888889</v>
      </c>
      <c r="G263" s="2"/>
      <c r="H263" s="2">
        <f>STDEV(H191:H261)</f>
        <v>2.4749855191332966</v>
      </c>
    </row>
    <row r="264" spans="1:8">
      <c r="B264">
        <v>7</v>
      </c>
      <c r="D264" s="2"/>
      <c r="E264" s="2">
        <f>STDEV(E191:E262)</f>
        <v>2.5539560892447426</v>
      </c>
      <c r="G264" s="2" t="s">
        <v>43</v>
      </c>
      <c r="H264" s="2">
        <f>SUM(H191:H261)</f>
        <v>760</v>
      </c>
    </row>
    <row r="265" spans="1:8">
      <c r="B265">
        <v>11</v>
      </c>
      <c r="D265" s="2" t="s">
        <v>43</v>
      </c>
      <c r="E265" s="2">
        <f>SUM(E191:E262)</f>
        <v>964</v>
      </c>
    </row>
    <row r="266" spans="1:8">
      <c r="A266" s="2" t="s">
        <v>78</v>
      </c>
      <c r="B266" s="2">
        <f>AVERAGE(B191:B265)</f>
        <v>7.2133333333333329</v>
      </c>
    </row>
    <row r="267" spans="1:8">
      <c r="A267" s="2"/>
      <c r="B267" s="2">
        <f>STDEV(B191:B265)</f>
        <v>1.7880484101715803</v>
      </c>
    </row>
    <row r="268" spans="1:8">
      <c r="A268" s="2" t="s">
        <v>79</v>
      </c>
      <c r="B268" s="2">
        <f>SUM(B191:B265)</f>
        <v>541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Takahashi</cp:lastModifiedBy>
  <dcterms:created xsi:type="dcterms:W3CDTF">2021-06-28T04:43:41Z</dcterms:created>
  <dcterms:modified xsi:type="dcterms:W3CDTF">2021-06-28T10:50:21Z</dcterms:modified>
</cp:coreProperties>
</file>