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mcandrews/Documents/CRISPR Manuscript Figures/"/>
    </mc:Choice>
  </mc:AlternateContent>
  <xr:revisionPtr revIDLastSave="0" documentId="13_ncr:1_{A6569729-768B-104B-A2FC-D618E3C83105}" xr6:coauthVersionLast="36" xr6:coauthVersionMax="36" xr10:uidLastSave="{00000000-0000-0000-0000-000000000000}"/>
  <bookViews>
    <workbookView xWindow="34060" yWindow="3020" windowWidth="28740" windowHeight="16120" xr2:uid="{DAA7DDC9-F3F0-E941-A3B7-7AE398686B9A}"/>
  </bookViews>
  <sheets>
    <sheet name="Figure 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3" l="1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M53" i="3"/>
  <c r="K53" i="3"/>
  <c r="J53" i="3"/>
  <c r="H56" i="3"/>
  <c r="H55" i="3"/>
  <c r="H54" i="3"/>
  <c r="I54" i="3"/>
  <c r="J54" i="3"/>
  <c r="I55" i="3"/>
  <c r="J55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53" i="3"/>
</calcChain>
</file>

<file path=xl/sharedStrings.xml><?xml version="1.0" encoding="utf-8"?>
<sst xmlns="http://schemas.openxmlformats.org/spreadsheetml/2006/main" count="63" uniqueCount="44">
  <si>
    <t>CT, cas9</t>
  </si>
  <si>
    <t>CT, 18s</t>
  </si>
  <si>
    <t>Figure 3a</t>
  </si>
  <si>
    <t>Exosomes + Exo-Fect</t>
  </si>
  <si>
    <t>Exosomes + Exo-Fect + vector control</t>
  </si>
  <si>
    <t>Mouse #</t>
  </si>
  <si>
    <t>Figure 3b</t>
  </si>
  <si>
    <t>Figure 3c</t>
  </si>
  <si>
    <t>Figure 3d</t>
  </si>
  <si>
    <t>Figure 3e</t>
  </si>
  <si>
    <t>Exosomes+Exo-Fect mouse 1</t>
  </si>
  <si>
    <t>Exosomes+Exo-Fect mouse 2</t>
  </si>
  <si>
    <t>Exosomes+Exo-Fect mouse 3</t>
  </si>
  <si>
    <t>Exosomes+Exo-Fect mouse 4</t>
  </si>
  <si>
    <t>Exosomes+Exo-Fect mouse 5</t>
  </si>
  <si>
    <t>KrasG12D sgRNA1 mouse 1</t>
  </si>
  <si>
    <t>KrasG12D sgRNA1 mouse 2</t>
  </si>
  <si>
    <t>KrasG12D sgRNA1 mouse 3</t>
  </si>
  <si>
    <t>KrasG12D sgRNA1 mouse 4</t>
  </si>
  <si>
    <t>KrasG12D sgRNA1 mouse 5</t>
  </si>
  <si>
    <r>
      <t>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1</t>
    </r>
  </si>
  <si>
    <r>
      <t>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2</t>
    </r>
    <r>
      <rPr>
        <sz val="12"/>
        <color theme="1"/>
        <rFont val="Calibri"/>
        <family val="2"/>
        <scheme val="minor"/>
      </rPr>
      <t/>
    </r>
  </si>
  <si>
    <r>
      <t>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3</t>
    </r>
    <r>
      <rPr>
        <sz val="12"/>
        <color theme="1"/>
        <rFont val="Calibri"/>
        <family val="2"/>
        <scheme val="minor"/>
      </rPr>
      <t/>
    </r>
  </si>
  <si>
    <r>
      <t>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4</t>
    </r>
    <r>
      <rPr>
        <sz val="12"/>
        <color theme="1"/>
        <rFont val="Calibri"/>
        <family val="2"/>
        <scheme val="minor"/>
      </rPr>
      <t/>
    </r>
  </si>
  <si>
    <r>
      <t>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5</t>
    </r>
    <r>
      <rPr>
        <sz val="12"/>
        <color theme="1"/>
        <rFont val="Calibri"/>
        <family val="2"/>
        <scheme val="minor"/>
      </rPr>
      <t/>
    </r>
  </si>
  <si>
    <t>Exosomes + Exo-Fect + vector control mouse 1</t>
  </si>
  <si>
    <t>Exosomes + Exo-Fect + vector control mouse 2</t>
  </si>
  <si>
    <t>Exosomes + Exo-Fect + vector control mouse 3</t>
  </si>
  <si>
    <t>Exosomes + Exo-Fect + vector control mouse 4</t>
  </si>
  <si>
    <t>Exosomes + Exo-Fect + vector control mouse 5</t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</si>
  <si>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1</t>
    </r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</si>
  <si>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2</t>
    </r>
    <r>
      <rPr>
        <sz val="12"/>
        <color theme="1"/>
        <rFont val="Calibri"/>
        <family val="2"/>
        <scheme val="minor"/>
      </rPr>
      <t/>
    </r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</si>
  <si>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3</t>
    </r>
    <r>
      <rPr>
        <sz val="12"/>
        <color theme="1"/>
        <rFont val="Calibri"/>
        <family val="2"/>
        <scheme val="minor"/>
      </rPr>
      <t/>
    </r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</si>
  <si>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4</t>
    </r>
    <r>
      <rPr>
        <sz val="12"/>
        <color theme="1"/>
        <rFont val="Calibri"/>
        <family val="2"/>
        <scheme val="minor"/>
      </rPr>
      <t/>
    </r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</si>
  <si>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5</t>
    </r>
    <r>
      <rPr>
        <sz val="12"/>
        <color theme="1"/>
        <rFont val="Calibri"/>
        <family val="2"/>
        <scheme val="minor"/>
      </rPr>
      <t/>
    </r>
  </si>
  <si>
    <t>Undetermined</t>
  </si>
  <si>
    <t>ΔCT</t>
  </si>
  <si>
    <t>1/ΔCT</t>
  </si>
  <si>
    <t>Average 1/ΔCT</t>
  </si>
  <si>
    <r>
      <t>Kras</t>
    </r>
    <r>
      <rPr>
        <b/>
        <i/>
        <vertAlign val="superscript"/>
        <sz val="11"/>
        <rFont val="Arial"/>
        <family val="2"/>
      </rPr>
      <t>G12D</t>
    </r>
    <r>
      <rPr>
        <b/>
        <sz val="11"/>
        <rFont val="Arial"/>
        <family val="2"/>
      </rPr>
      <t xml:space="preserve"> sgRNA1</t>
    </r>
  </si>
  <si>
    <r>
      <t>Exo-Fect + Kras</t>
    </r>
    <r>
      <rPr>
        <b/>
        <vertAlign val="superscript"/>
        <sz val="11"/>
        <rFont val="Arial"/>
        <family val="2"/>
      </rPr>
      <t>G12D</t>
    </r>
    <r>
      <rPr>
        <b/>
        <sz val="11"/>
        <rFont val="Arial"/>
        <family val="2"/>
      </rPr>
      <t xml:space="preserve"> sgRNA1</t>
    </r>
  </si>
  <si>
    <r>
      <t>Exosomes + Exo-Fect + Kras</t>
    </r>
    <r>
      <rPr>
        <b/>
        <vertAlign val="superscript"/>
        <sz val="11"/>
        <rFont val="Arial"/>
        <family val="2"/>
      </rPr>
      <t>G12D</t>
    </r>
    <r>
      <rPr>
        <b/>
        <sz val="11"/>
        <rFont val="Arial"/>
        <family val="2"/>
      </rPr>
      <t xml:space="preserve"> sgRNA1</t>
    </r>
  </si>
  <si>
    <t>Undetermined: not detected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</si>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</sst>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9741-7169-0E4F-BD74-1281A8A138A1}">
  <dimension ref="A2:N79"/>
  <sheetViews>
    <sheetView tabSelected="1" zoomScaleNormal="100" workbookViewId="0">
      <selection activeCell="A2" sqref="A2"/>
    </sheetView>
  </sheetViews>
  <sheetFormatPr baseColWidth="10" defaultRowHeight="14" x14ac:dyDescent="0.15"/>
  <cols>
    <col min="1" max="1" width="44" style="1" bestFit="1" customWidth="1"/>
    <col min="2" max="2" width="11.33203125" style="1" bestFit="1" customWidth="1"/>
    <col min="3" max="3" width="12.5" style="1" bestFit="1" customWidth="1"/>
    <col min="4" max="4" width="17.6640625" style="1" bestFit="1" customWidth="1"/>
    <col min="5" max="5" width="21.83203125" style="1" customWidth="1"/>
    <col min="6" max="6" width="22.33203125" style="1" customWidth="1"/>
    <col min="7" max="13" width="10.83203125" style="1"/>
    <col min="14" max="14" width="13.83203125" style="1" bestFit="1" customWidth="1"/>
    <col min="15" max="16384" width="10.83203125" style="1"/>
  </cols>
  <sheetData>
    <row r="2" spans="1:6" x14ac:dyDescent="0.15">
      <c r="A2" s="5" t="s">
        <v>2</v>
      </c>
    </row>
    <row r="4" spans="1:6" ht="31" x14ac:dyDescent="0.15">
      <c r="A4" s="11" t="s">
        <v>5</v>
      </c>
      <c r="B4" s="12" t="s">
        <v>3</v>
      </c>
      <c r="C4" s="13" t="s">
        <v>39</v>
      </c>
      <c r="D4" s="12" t="s">
        <v>40</v>
      </c>
      <c r="E4" s="12" t="s">
        <v>4</v>
      </c>
      <c r="F4" s="12" t="s">
        <v>41</v>
      </c>
    </row>
    <row r="5" spans="1:6" x14ac:dyDescent="0.15">
      <c r="A5" s="6">
        <v>1</v>
      </c>
      <c r="B5" s="7">
        <v>171.4051</v>
      </c>
      <c r="C5" s="7">
        <v>232.62870000000001</v>
      </c>
      <c r="D5" s="7">
        <v>326.98739999999998</v>
      </c>
      <c r="E5" s="7">
        <v>85.186059999999998</v>
      </c>
      <c r="F5" s="7">
        <v>354.64569999999998</v>
      </c>
    </row>
    <row r="6" spans="1:6" x14ac:dyDescent="0.15">
      <c r="A6" s="6">
        <v>2</v>
      </c>
      <c r="B6" s="7">
        <v>654.57770000000005</v>
      </c>
      <c r="C6" s="7">
        <v>647.22299999999996</v>
      </c>
      <c r="D6" s="7">
        <v>135.9238</v>
      </c>
      <c r="E6" s="7">
        <v>253.59960000000001</v>
      </c>
      <c r="F6" s="7">
        <v>221.6489</v>
      </c>
    </row>
    <row r="7" spans="1:6" x14ac:dyDescent="0.15">
      <c r="A7" s="6">
        <v>3</v>
      </c>
      <c r="B7" s="7">
        <v>405.8152</v>
      </c>
      <c r="C7" s="7">
        <v>219.4683</v>
      </c>
      <c r="D7" s="7">
        <v>235.245</v>
      </c>
      <c r="E7" s="7">
        <v>267.26609999999999</v>
      </c>
      <c r="F7" s="7">
        <v>64.254019999999997</v>
      </c>
    </row>
    <row r="8" spans="1:6" x14ac:dyDescent="0.15">
      <c r="A8" s="6">
        <v>4</v>
      </c>
      <c r="B8" s="7">
        <v>279.81630000000001</v>
      </c>
      <c r="C8" s="7">
        <v>648.25070000000005</v>
      </c>
      <c r="D8" s="7">
        <v>230.9847</v>
      </c>
      <c r="E8" s="7">
        <v>284.31</v>
      </c>
      <c r="F8" s="7">
        <v>194.98390000000001</v>
      </c>
    </row>
    <row r="9" spans="1:6" x14ac:dyDescent="0.15">
      <c r="A9" s="6">
        <v>5</v>
      </c>
      <c r="B9" s="7">
        <v>251.21629999999999</v>
      </c>
      <c r="C9" s="7">
        <v>416.52080000000001</v>
      </c>
      <c r="D9" s="7">
        <v>320.06369999999998</v>
      </c>
      <c r="E9" s="7">
        <v>332.08850000000001</v>
      </c>
      <c r="F9" s="7">
        <v>146.8357</v>
      </c>
    </row>
    <row r="10" spans="1:6" x14ac:dyDescent="0.15">
      <c r="A10" s="6">
        <v>6</v>
      </c>
      <c r="B10" s="7">
        <v>660.2876</v>
      </c>
      <c r="C10" s="7">
        <v>246.8759</v>
      </c>
      <c r="D10" s="7">
        <v>398.26249999999999</v>
      </c>
      <c r="E10" s="7">
        <v>451.80119999999999</v>
      </c>
      <c r="F10" s="7">
        <v>66.051180000000002</v>
      </c>
    </row>
    <row r="11" spans="1:6" x14ac:dyDescent="0.15">
      <c r="A11" s="6">
        <v>7</v>
      </c>
      <c r="B11" s="7">
        <v>293.91550000000001</v>
      </c>
      <c r="C11" s="7">
        <v>286.28969999999998</v>
      </c>
      <c r="D11" s="7">
        <v>430.90019999999998</v>
      </c>
      <c r="E11" s="7">
        <v>342.43810000000002</v>
      </c>
      <c r="F11" s="7">
        <v>131.54140000000001</v>
      </c>
    </row>
    <row r="12" spans="1:6" x14ac:dyDescent="0.15">
      <c r="A12" s="6">
        <v>8</v>
      </c>
      <c r="B12" s="7">
        <v>284.93049999999999</v>
      </c>
      <c r="C12" s="7">
        <v>510.0247</v>
      </c>
      <c r="D12" s="7">
        <v>213.60429999999999</v>
      </c>
      <c r="E12" s="7">
        <v>315.69189999999998</v>
      </c>
      <c r="F12" s="7">
        <v>175.57419999999999</v>
      </c>
    </row>
    <row r="14" spans="1:6" x14ac:dyDescent="0.15">
      <c r="A14" s="5" t="s">
        <v>6</v>
      </c>
    </row>
    <row r="16" spans="1:6" ht="31" x14ac:dyDescent="0.15">
      <c r="A16" s="11" t="s">
        <v>5</v>
      </c>
      <c r="B16" s="12" t="s">
        <v>3</v>
      </c>
      <c r="C16" s="13" t="s">
        <v>39</v>
      </c>
      <c r="D16" s="12" t="s">
        <v>40</v>
      </c>
      <c r="E16" s="12" t="s">
        <v>4</v>
      </c>
      <c r="F16" s="12" t="s">
        <v>41</v>
      </c>
    </row>
    <row r="17" spans="1:6" x14ac:dyDescent="0.15">
      <c r="A17" s="6">
        <v>1</v>
      </c>
      <c r="B17" s="4">
        <v>22.65</v>
      </c>
      <c r="C17" s="4">
        <v>22.86</v>
      </c>
      <c r="D17" s="4">
        <v>20.28</v>
      </c>
      <c r="E17" s="4">
        <v>21.55</v>
      </c>
      <c r="F17" s="4">
        <v>20.34</v>
      </c>
    </row>
    <row r="18" spans="1:6" x14ac:dyDescent="0.15">
      <c r="A18" s="6">
        <v>2</v>
      </c>
      <c r="B18" s="4">
        <v>22.12</v>
      </c>
      <c r="C18" s="4">
        <v>20.29</v>
      </c>
      <c r="D18" s="4">
        <v>21.98</v>
      </c>
      <c r="E18" s="4">
        <v>21.19</v>
      </c>
      <c r="F18" s="4">
        <v>21.54</v>
      </c>
    </row>
    <row r="19" spans="1:6" x14ac:dyDescent="0.15">
      <c r="A19" s="6">
        <v>3</v>
      </c>
      <c r="B19" s="4">
        <v>20.170000000000002</v>
      </c>
      <c r="C19" s="4">
        <v>21.5</v>
      </c>
      <c r="D19" s="4">
        <v>20.77</v>
      </c>
      <c r="E19" s="4">
        <v>20.29</v>
      </c>
      <c r="F19" s="4">
        <v>21.81</v>
      </c>
    </row>
    <row r="20" spans="1:6" x14ac:dyDescent="0.15">
      <c r="A20" s="6">
        <v>4</v>
      </c>
      <c r="B20" s="4">
        <v>20.38</v>
      </c>
      <c r="C20" s="4">
        <v>23.84</v>
      </c>
      <c r="D20" s="4">
        <v>21.55</v>
      </c>
      <c r="E20" s="4">
        <v>19.91</v>
      </c>
      <c r="F20" s="4">
        <v>21.23</v>
      </c>
    </row>
    <row r="21" spans="1:6" x14ac:dyDescent="0.15">
      <c r="A21" s="6">
        <v>5</v>
      </c>
      <c r="B21" s="4">
        <v>21.75</v>
      </c>
      <c r="C21" s="4">
        <v>21.59</v>
      </c>
      <c r="D21" s="4">
        <v>21.46</v>
      </c>
      <c r="E21" s="4">
        <v>21.9</v>
      </c>
      <c r="F21" s="4">
        <v>21.18</v>
      </c>
    </row>
    <row r="22" spans="1:6" x14ac:dyDescent="0.15">
      <c r="A22" s="6">
        <v>6</v>
      </c>
      <c r="B22" s="4">
        <v>20.74</v>
      </c>
      <c r="C22" s="4">
        <v>20.92</v>
      </c>
      <c r="D22" s="4">
        <v>22.2</v>
      </c>
      <c r="E22" s="4">
        <v>23.14</v>
      </c>
      <c r="F22" s="4">
        <v>20.39</v>
      </c>
    </row>
    <row r="23" spans="1:6" x14ac:dyDescent="0.15">
      <c r="A23" s="6">
        <v>7</v>
      </c>
      <c r="B23" s="4">
        <v>21.57</v>
      </c>
      <c r="C23" s="4">
        <v>21.03</v>
      </c>
      <c r="D23" s="4">
        <v>17.62</v>
      </c>
      <c r="E23" s="4">
        <v>21.6</v>
      </c>
      <c r="F23" s="4">
        <v>23.83</v>
      </c>
    </row>
    <row r="24" spans="1:6" x14ac:dyDescent="0.15">
      <c r="A24" s="6">
        <v>8</v>
      </c>
      <c r="B24" s="4">
        <v>20.88</v>
      </c>
      <c r="C24" s="4">
        <v>21.46</v>
      </c>
      <c r="D24" s="4">
        <v>20.74</v>
      </c>
      <c r="E24" s="4">
        <v>21.27</v>
      </c>
      <c r="F24" s="4">
        <v>18.8</v>
      </c>
    </row>
    <row r="26" spans="1:6" x14ac:dyDescent="0.15">
      <c r="A26" s="5" t="s">
        <v>7</v>
      </c>
    </row>
    <row r="28" spans="1:6" ht="31" x14ac:dyDescent="0.15">
      <c r="A28" s="11" t="s">
        <v>5</v>
      </c>
      <c r="B28" s="12" t="s">
        <v>3</v>
      </c>
      <c r="C28" s="13" t="s">
        <v>39</v>
      </c>
      <c r="D28" s="12" t="s">
        <v>40</v>
      </c>
      <c r="E28" s="12" t="s">
        <v>4</v>
      </c>
      <c r="F28" s="12" t="s">
        <v>41</v>
      </c>
    </row>
    <row r="29" spans="1:6" x14ac:dyDescent="0.15">
      <c r="A29" s="6">
        <v>1</v>
      </c>
      <c r="B29" s="4">
        <v>0.11</v>
      </c>
      <c r="C29" s="4">
        <v>0.16</v>
      </c>
      <c r="D29" s="4">
        <v>0.15</v>
      </c>
      <c r="E29" s="4">
        <v>0.06</v>
      </c>
      <c r="F29" s="4">
        <v>0.24</v>
      </c>
    </row>
    <row r="30" spans="1:6" x14ac:dyDescent="0.15">
      <c r="A30" s="6">
        <v>2</v>
      </c>
      <c r="B30" s="4">
        <v>0.42</v>
      </c>
      <c r="C30" s="4">
        <v>0.39</v>
      </c>
      <c r="D30" s="4">
        <v>0.02</v>
      </c>
      <c r="E30" s="4">
        <v>0.13</v>
      </c>
      <c r="F30" s="4">
        <v>0.15</v>
      </c>
    </row>
    <row r="31" spans="1:6" x14ac:dyDescent="0.15">
      <c r="A31" s="6">
        <v>3</v>
      </c>
      <c r="B31" s="4">
        <v>0.26</v>
      </c>
      <c r="C31" s="4">
        <v>0.15</v>
      </c>
      <c r="D31" s="4">
        <v>0.08</v>
      </c>
      <c r="E31" s="4">
        <v>0.15</v>
      </c>
      <c r="F31" s="4">
        <v>0.06</v>
      </c>
    </row>
    <row r="32" spans="1:6" x14ac:dyDescent="0.15">
      <c r="A32" s="6">
        <v>4</v>
      </c>
      <c r="B32" s="4">
        <v>0.13</v>
      </c>
      <c r="C32" s="4">
        <v>0.47</v>
      </c>
      <c r="D32" s="4">
        <v>0.12</v>
      </c>
      <c r="E32" s="4">
        <v>0.13</v>
      </c>
      <c r="F32" s="4">
        <v>0.12</v>
      </c>
    </row>
    <row r="33" spans="1:6" x14ac:dyDescent="0.15">
      <c r="A33" s="6">
        <v>5</v>
      </c>
      <c r="B33" s="4">
        <v>0.12</v>
      </c>
      <c r="C33" s="4">
        <v>0.28999999999999998</v>
      </c>
      <c r="D33" s="4">
        <v>0.2</v>
      </c>
      <c r="E33" s="4">
        <v>0.22</v>
      </c>
      <c r="F33" s="4">
        <v>0.1</v>
      </c>
    </row>
    <row r="34" spans="1:6" x14ac:dyDescent="0.15">
      <c r="A34" s="6">
        <v>6</v>
      </c>
      <c r="B34" s="4">
        <v>0.38</v>
      </c>
      <c r="C34" s="4">
        <v>0.2</v>
      </c>
      <c r="D34" s="4">
        <v>0.37</v>
      </c>
      <c r="E34" s="4">
        <v>0.24</v>
      </c>
      <c r="F34" s="4">
        <v>0.05</v>
      </c>
    </row>
    <row r="35" spans="1:6" x14ac:dyDescent="0.15">
      <c r="A35" s="6">
        <v>7</v>
      </c>
      <c r="B35" s="4">
        <v>0.15</v>
      </c>
      <c r="C35" s="4">
        <v>0.18</v>
      </c>
      <c r="D35" s="4">
        <v>0.32</v>
      </c>
      <c r="E35" s="4">
        <v>0.17</v>
      </c>
      <c r="F35" s="4">
        <v>0.04</v>
      </c>
    </row>
    <row r="36" spans="1:6" x14ac:dyDescent="0.15">
      <c r="A36" s="6">
        <v>8</v>
      </c>
      <c r="B36" s="4">
        <v>0.15</v>
      </c>
      <c r="C36" s="4">
        <v>0.31</v>
      </c>
      <c r="D36" s="4">
        <v>0.11</v>
      </c>
      <c r="E36" s="4">
        <v>0.2</v>
      </c>
      <c r="F36" s="4">
        <v>0.09</v>
      </c>
    </row>
    <row r="38" spans="1:6" x14ac:dyDescent="0.15">
      <c r="A38" s="5" t="s">
        <v>8</v>
      </c>
    </row>
    <row r="40" spans="1:6" ht="31" x14ac:dyDescent="0.15">
      <c r="A40" s="11" t="s">
        <v>5</v>
      </c>
      <c r="B40" s="12" t="s">
        <v>3</v>
      </c>
      <c r="C40" s="13" t="s">
        <v>39</v>
      </c>
      <c r="D40" s="12" t="s">
        <v>40</v>
      </c>
      <c r="E40" s="12" t="s">
        <v>4</v>
      </c>
      <c r="F40" s="12" t="s">
        <v>41</v>
      </c>
    </row>
    <row r="41" spans="1:6" x14ac:dyDescent="0.15">
      <c r="A41" s="6">
        <v>1</v>
      </c>
      <c r="B41" s="7">
        <v>0.47912070000000001</v>
      </c>
      <c r="C41" s="7">
        <v>0.69050080000000003</v>
      </c>
      <c r="D41" s="7">
        <v>0.72969899999999999</v>
      </c>
      <c r="E41" s="7">
        <v>0.27467829999999999</v>
      </c>
      <c r="F41" s="7">
        <v>1.1640740000000001</v>
      </c>
    </row>
    <row r="42" spans="1:6" x14ac:dyDescent="0.15">
      <c r="A42" s="6">
        <v>2</v>
      </c>
      <c r="B42" s="7">
        <v>1.873202</v>
      </c>
      <c r="C42" s="7">
        <v>1.896282</v>
      </c>
      <c r="D42" s="7">
        <v>8.9768249999999994E-2</v>
      </c>
      <c r="E42" s="7">
        <v>0.60524730000000004</v>
      </c>
      <c r="F42" s="7">
        <v>0.68701460000000003</v>
      </c>
    </row>
    <row r="43" spans="1:6" x14ac:dyDescent="0.15">
      <c r="A43" s="6">
        <v>3</v>
      </c>
      <c r="B43" s="7">
        <v>1.271709</v>
      </c>
      <c r="C43" s="7">
        <v>0.68829280000000004</v>
      </c>
      <c r="D43" s="7">
        <v>0.37999149999999998</v>
      </c>
      <c r="E43" s="7">
        <v>0.72933930000000002</v>
      </c>
      <c r="F43" s="7">
        <v>0.27140379999999997</v>
      </c>
    </row>
    <row r="44" spans="1:6" x14ac:dyDescent="0.15">
      <c r="A44" s="6">
        <v>4</v>
      </c>
      <c r="B44" s="7">
        <v>0.62930269999999999</v>
      </c>
      <c r="C44" s="7">
        <v>1.944966</v>
      </c>
      <c r="D44" s="7">
        <v>0.54935659999999997</v>
      </c>
      <c r="E44" s="7">
        <v>0.64415820000000001</v>
      </c>
      <c r="F44" s="7">
        <v>0.5576371</v>
      </c>
    </row>
    <row r="45" spans="1:6" x14ac:dyDescent="0.15">
      <c r="A45" s="6">
        <v>5</v>
      </c>
      <c r="B45" s="7">
        <v>0.54430509999999999</v>
      </c>
      <c r="C45" s="7">
        <v>1.3251520000000001</v>
      </c>
      <c r="D45" s="7">
        <v>0.91943430000000004</v>
      </c>
      <c r="E45" s="7">
        <v>0.99105779999999999</v>
      </c>
      <c r="F45" s="7">
        <v>0.4657946</v>
      </c>
    </row>
    <row r="46" spans="1:6" x14ac:dyDescent="0.15">
      <c r="A46" s="6">
        <v>6</v>
      </c>
      <c r="B46" s="7">
        <v>1.807571</v>
      </c>
      <c r="C46" s="7">
        <v>0.94316730000000004</v>
      </c>
      <c r="D46" s="7">
        <v>1.644255</v>
      </c>
      <c r="E46" s="7">
        <v>1.023218</v>
      </c>
      <c r="F46" s="7">
        <v>0.24192079999999999</v>
      </c>
    </row>
    <row r="47" spans="1:6" x14ac:dyDescent="0.15">
      <c r="A47" s="6">
        <v>7</v>
      </c>
      <c r="B47" s="7">
        <v>0.68605910000000003</v>
      </c>
      <c r="C47" s="7">
        <v>0.84441049999999995</v>
      </c>
      <c r="D47" s="7">
        <v>1.7916970000000001</v>
      </c>
      <c r="E47" s="7">
        <v>0.77645370000000002</v>
      </c>
      <c r="F47" s="7">
        <v>0.16559850000000001</v>
      </c>
    </row>
    <row r="48" spans="1:6" x14ac:dyDescent="0.15">
      <c r="A48" s="6">
        <v>8</v>
      </c>
      <c r="B48" s="7">
        <v>0.70873059999999999</v>
      </c>
      <c r="C48" s="7">
        <v>1.4251229999999999</v>
      </c>
      <c r="D48" s="7">
        <v>0.52324409999999999</v>
      </c>
      <c r="E48" s="7">
        <v>0.92764740000000001</v>
      </c>
      <c r="F48" s="7">
        <v>0.47228599999999998</v>
      </c>
    </row>
    <row r="50" spans="1:14" x14ac:dyDescent="0.15">
      <c r="A50" s="5" t="s">
        <v>9</v>
      </c>
    </row>
    <row r="52" spans="1:14" x14ac:dyDescent="0.15">
      <c r="A52" s="2"/>
      <c r="B52" s="15" t="s">
        <v>0</v>
      </c>
      <c r="C52" s="15"/>
      <c r="D52" s="15"/>
      <c r="E52" s="15" t="s">
        <v>1</v>
      </c>
      <c r="F52" s="15"/>
      <c r="G52" s="15"/>
      <c r="H52" s="15" t="s">
        <v>36</v>
      </c>
      <c r="I52" s="15"/>
      <c r="J52" s="15"/>
      <c r="K52" s="15" t="s">
        <v>37</v>
      </c>
      <c r="L52" s="15"/>
      <c r="M52" s="15"/>
      <c r="N52" s="10" t="s">
        <v>38</v>
      </c>
    </row>
    <row r="53" spans="1:14" x14ac:dyDescent="0.15">
      <c r="A53" s="2" t="s">
        <v>10</v>
      </c>
      <c r="B53" s="8">
        <v>32.651611328125</v>
      </c>
      <c r="C53" s="8" t="s">
        <v>35</v>
      </c>
      <c r="D53" s="8">
        <v>33.006519317626953</v>
      </c>
      <c r="E53" s="8">
        <v>10.264806747436523</v>
      </c>
      <c r="F53" s="8">
        <v>10.242950439453125</v>
      </c>
      <c r="G53" s="8">
        <v>10.14356517791748</v>
      </c>
      <c r="H53" s="8">
        <f>B53-AVERAGE($E53:$G53)</f>
        <v>22.434503873189293</v>
      </c>
      <c r="I53" s="14" t="s">
        <v>43</v>
      </c>
      <c r="J53" s="8">
        <f>D53-AVERAGE($E53:$G53)</f>
        <v>22.789411862691246</v>
      </c>
      <c r="K53" s="8">
        <f>1/H53</f>
        <v>4.4574197212137408E-2</v>
      </c>
      <c r="L53" s="14" t="s">
        <v>43</v>
      </c>
      <c r="M53" s="8">
        <f t="shared" ref="M53" si="0">1/J53</f>
        <v>4.3880026655585137E-2</v>
      </c>
      <c r="N53" s="8">
        <f>AVERAGE(K53:M53)</f>
        <v>4.4227111933861273E-2</v>
      </c>
    </row>
    <row r="54" spans="1:14" x14ac:dyDescent="0.15">
      <c r="A54" s="2" t="s">
        <v>11</v>
      </c>
      <c r="B54" s="8">
        <v>29.193655014038086</v>
      </c>
      <c r="C54" s="8">
        <v>29.509185791015625</v>
      </c>
      <c r="D54" s="8">
        <v>29.145387649536133</v>
      </c>
      <c r="E54" s="8">
        <v>10.088339805603027</v>
      </c>
      <c r="F54" s="8">
        <v>10.038063049316406</v>
      </c>
      <c r="G54" s="8">
        <v>10.047165870666504</v>
      </c>
      <c r="H54" s="8">
        <f>B54-AVERAGE($E54:$G54)</f>
        <v>19.135798772176109</v>
      </c>
      <c r="I54" s="8">
        <f t="shared" ref="I54:I77" si="1">C54-AVERAGE($E54:$G54)</f>
        <v>19.451329549153648</v>
      </c>
      <c r="J54" s="8">
        <f t="shared" ref="J54:J77" si="2">D54-AVERAGE($E54:$G54)</f>
        <v>19.087531407674156</v>
      </c>
      <c r="K54" s="8">
        <f t="shared" ref="K54:K77" si="3">1/H54</f>
        <v>5.2258074612177831E-2</v>
      </c>
      <c r="L54" s="8">
        <f t="shared" ref="L54:L77" si="4">1/I54</f>
        <v>5.1410367475035211E-2</v>
      </c>
      <c r="M54" s="8">
        <f t="shared" ref="M54:M77" si="5">1/J54</f>
        <v>5.2390221587163922E-2</v>
      </c>
      <c r="N54" s="8">
        <f t="shared" ref="N54:N77" si="6">AVERAGE(K54:M54)</f>
        <v>5.2019554558125652E-2</v>
      </c>
    </row>
    <row r="55" spans="1:14" x14ac:dyDescent="0.15">
      <c r="A55" s="2" t="s">
        <v>12</v>
      </c>
      <c r="B55" s="8">
        <v>29.897438049316406</v>
      </c>
      <c r="C55" s="8">
        <v>29.771793365478516</v>
      </c>
      <c r="D55" s="8">
        <v>29.688543319702148</v>
      </c>
      <c r="E55" s="8">
        <v>10.47529411315918</v>
      </c>
      <c r="F55" s="8">
        <v>10.447078704833984</v>
      </c>
      <c r="G55" s="8">
        <v>10.359334945678711</v>
      </c>
      <c r="H55" s="8">
        <f>B55-AVERAGE($E55:$G55)</f>
        <v>19.470202128092446</v>
      </c>
      <c r="I55" s="8">
        <f t="shared" si="1"/>
        <v>19.344557444254555</v>
      </c>
      <c r="J55" s="8">
        <f t="shared" si="2"/>
        <v>19.261307398478188</v>
      </c>
      <c r="K55" s="8">
        <f t="shared" si="3"/>
        <v>5.1360535110067343E-2</v>
      </c>
      <c r="L55" s="8">
        <f t="shared" si="4"/>
        <v>5.1694126520170448E-2</v>
      </c>
      <c r="M55" s="8">
        <f t="shared" si="5"/>
        <v>5.1917555714780232E-2</v>
      </c>
      <c r="N55" s="8">
        <f t="shared" si="6"/>
        <v>5.1657405781672681E-2</v>
      </c>
    </row>
    <row r="56" spans="1:14" x14ac:dyDescent="0.15">
      <c r="A56" s="2" t="s">
        <v>13</v>
      </c>
      <c r="B56" s="8">
        <v>29.830251693725586</v>
      </c>
      <c r="C56" s="8">
        <v>30.399341583251953</v>
      </c>
      <c r="D56" s="8">
        <v>30.839435577392578</v>
      </c>
      <c r="E56" s="8">
        <v>10.618598937988281</v>
      </c>
      <c r="F56" s="8">
        <v>10.698685646057129</v>
      </c>
      <c r="G56" s="8">
        <v>10.716375350952148</v>
      </c>
      <c r="H56" s="8">
        <f>B56-AVERAGE($E56:$G56)</f>
        <v>19.152365048726402</v>
      </c>
      <c r="I56" s="8">
        <f t="shared" si="1"/>
        <v>19.721454938252769</v>
      </c>
      <c r="J56" s="8">
        <f t="shared" si="2"/>
        <v>20.161548932393394</v>
      </c>
      <c r="K56" s="8">
        <f t="shared" si="3"/>
        <v>5.2212872794344438E-2</v>
      </c>
      <c r="L56" s="8">
        <f t="shared" si="4"/>
        <v>5.0706198053387407E-2</v>
      </c>
      <c r="M56" s="8">
        <f t="shared" si="5"/>
        <v>4.9599363786643806E-2</v>
      </c>
      <c r="N56" s="8">
        <f t="shared" si="6"/>
        <v>5.0839478211458546E-2</v>
      </c>
    </row>
    <row r="57" spans="1:14" x14ac:dyDescent="0.15">
      <c r="A57" s="2" t="s">
        <v>14</v>
      </c>
      <c r="B57" s="9">
        <v>28.613534927368164</v>
      </c>
      <c r="C57" s="9">
        <v>29.127117156982422</v>
      </c>
      <c r="D57" s="9">
        <v>28.750024795532227</v>
      </c>
      <c r="E57" s="8">
        <v>10.814201354980469</v>
      </c>
      <c r="F57" s="8">
        <v>10.778508186340332</v>
      </c>
      <c r="G57" s="8">
        <v>10.708409309387207</v>
      </c>
      <c r="H57" s="8">
        <f t="shared" ref="H57:H77" si="7">B57-AVERAGE($E57:$G57)</f>
        <v>17.846495310465492</v>
      </c>
      <c r="I57" s="8">
        <f t="shared" si="1"/>
        <v>18.36007754007975</v>
      </c>
      <c r="J57" s="8">
        <f t="shared" si="2"/>
        <v>17.982985178629555</v>
      </c>
      <c r="K57" s="8">
        <f t="shared" si="3"/>
        <v>5.6033410627888532E-2</v>
      </c>
      <c r="L57" s="8">
        <f t="shared" si="4"/>
        <v>5.4466000909692038E-2</v>
      </c>
      <c r="M57" s="8">
        <f t="shared" si="5"/>
        <v>5.560812012392527E-2</v>
      </c>
      <c r="N57" s="8">
        <f t="shared" si="6"/>
        <v>5.5369177220501942E-2</v>
      </c>
    </row>
    <row r="58" spans="1:14" x14ac:dyDescent="0.15">
      <c r="A58" s="2" t="s">
        <v>15</v>
      </c>
      <c r="B58" s="9">
        <v>30.551399230957031</v>
      </c>
      <c r="C58" s="9">
        <v>30.559671401977539</v>
      </c>
      <c r="D58" s="9">
        <v>30.666416168212891</v>
      </c>
      <c r="E58" s="8">
        <v>10.261617660522461</v>
      </c>
      <c r="F58" s="8">
        <v>10.29765796661377</v>
      </c>
      <c r="G58" s="8">
        <v>10.149626731872559</v>
      </c>
      <c r="H58" s="8">
        <f t="shared" si="7"/>
        <v>20.315098444620766</v>
      </c>
      <c r="I58" s="8">
        <f t="shared" si="1"/>
        <v>20.323370615641274</v>
      </c>
      <c r="J58" s="8">
        <f t="shared" si="2"/>
        <v>20.430115381876625</v>
      </c>
      <c r="K58" s="8">
        <f t="shared" si="3"/>
        <v>4.922447226756068E-2</v>
      </c>
      <c r="L58" s="8">
        <f t="shared" si="4"/>
        <v>4.9204436552979056E-2</v>
      </c>
      <c r="M58" s="8">
        <f t="shared" si="5"/>
        <v>4.8947349601710578E-2</v>
      </c>
      <c r="N58" s="8">
        <f t="shared" si="6"/>
        <v>4.9125419474083436E-2</v>
      </c>
    </row>
    <row r="59" spans="1:14" x14ac:dyDescent="0.15">
      <c r="A59" s="2" t="s">
        <v>16</v>
      </c>
      <c r="B59" s="9">
        <v>30.834009170532227</v>
      </c>
      <c r="C59" s="9">
        <v>30.974023818969727</v>
      </c>
      <c r="D59" s="8">
        <v>31.521442413330078</v>
      </c>
      <c r="E59" s="8">
        <v>9.980982780456543</v>
      </c>
      <c r="F59" s="8">
        <v>10.201019287109375</v>
      </c>
      <c r="G59" s="8">
        <v>10.019496917724609</v>
      </c>
      <c r="H59" s="8">
        <f t="shared" si="7"/>
        <v>20.766842842102051</v>
      </c>
      <c r="I59" s="8">
        <f t="shared" si="1"/>
        <v>20.906857490539551</v>
      </c>
      <c r="J59" s="8">
        <f t="shared" si="2"/>
        <v>21.454276084899902</v>
      </c>
      <c r="K59" s="8">
        <f t="shared" si="3"/>
        <v>4.8153684582840445E-2</v>
      </c>
      <c r="L59" s="8">
        <f t="shared" si="4"/>
        <v>4.7831196077770394E-2</v>
      </c>
      <c r="M59" s="8">
        <f t="shared" si="5"/>
        <v>4.6610754706556005E-2</v>
      </c>
      <c r="N59" s="8">
        <f t="shared" si="6"/>
        <v>4.7531878455722286E-2</v>
      </c>
    </row>
    <row r="60" spans="1:14" x14ac:dyDescent="0.15">
      <c r="A60" s="2" t="s">
        <v>17</v>
      </c>
      <c r="B60" s="8">
        <v>30.77324104309082</v>
      </c>
      <c r="C60" s="8">
        <v>31.665281295776367</v>
      </c>
      <c r="D60" s="8">
        <v>31.800924301147461</v>
      </c>
      <c r="E60" s="8">
        <v>9.2866878509521484</v>
      </c>
      <c r="F60" s="8">
        <v>9.3214492797851562</v>
      </c>
      <c r="G60" s="8">
        <v>9.3610982894897461</v>
      </c>
      <c r="H60" s="8">
        <f t="shared" si="7"/>
        <v>21.450162569681801</v>
      </c>
      <c r="I60" s="8">
        <f t="shared" si="1"/>
        <v>22.342202822367348</v>
      </c>
      <c r="J60" s="8">
        <f t="shared" si="2"/>
        <v>22.477845827738442</v>
      </c>
      <c r="K60" s="8">
        <f t="shared" si="3"/>
        <v>4.6619693289104723E-2</v>
      </c>
      <c r="L60" s="8">
        <f t="shared" si="4"/>
        <v>4.4758344016055329E-2</v>
      </c>
      <c r="M60" s="8">
        <f t="shared" si="5"/>
        <v>4.4488248903547745E-2</v>
      </c>
      <c r="N60" s="8">
        <f t="shared" si="6"/>
        <v>4.528876206956927E-2</v>
      </c>
    </row>
    <row r="61" spans="1:14" x14ac:dyDescent="0.15">
      <c r="A61" s="2" t="s">
        <v>18</v>
      </c>
      <c r="B61" s="8">
        <v>32.430656433105469</v>
      </c>
      <c r="C61" s="8">
        <v>31.868061065673828</v>
      </c>
      <c r="D61" s="8">
        <v>32.671634674072266</v>
      </c>
      <c r="E61" s="8">
        <v>9.9680395126342773</v>
      </c>
      <c r="F61" s="8">
        <v>9.7417240142822266</v>
      </c>
      <c r="G61" s="8">
        <v>9.7867279052734375</v>
      </c>
      <c r="H61" s="8">
        <f t="shared" si="7"/>
        <v>22.598492622375488</v>
      </c>
      <c r="I61" s="8">
        <f t="shared" si="1"/>
        <v>22.035897254943848</v>
      </c>
      <c r="J61" s="8">
        <f t="shared" si="2"/>
        <v>22.839470863342285</v>
      </c>
      <c r="K61" s="8">
        <f t="shared" si="3"/>
        <v>4.4250739051943141E-2</v>
      </c>
      <c r="L61" s="8">
        <f t="shared" si="4"/>
        <v>4.5380498394529671E-2</v>
      </c>
      <c r="M61" s="8">
        <f t="shared" si="5"/>
        <v>4.3783851472890989E-2</v>
      </c>
      <c r="N61" s="8">
        <f t="shared" si="6"/>
        <v>4.4471696306454596E-2</v>
      </c>
    </row>
    <row r="62" spans="1:14" x14ac:dyDescent="0.15">
      <c r="A62" s="2" t="s">
        <v>19</v>
      </c>
      <c r="B62" s="8">
        <v>31.1756591796875</v>
      </c>
      <c r="C62" s="8">
        <v>31.157112121582031</v>
      </c>
      <c r="D62" s="8">
        <v>31.615488052368164</v>
      </c>
      <c r="E62" s="8">
        <v>10.099653244018555</v>
      </c>
      <c r="F62" s="8">
        <v>10.085470199584961</v>
      </c>
      <c r="G62" s="8">
        <v>10.016002655029297</v>
      </c>
      <c r="H62" s="8">
        <f t="shared" si="7"/>
        <v>21.108617146809898</v>
      </c>
      <c r="I62" s="8">
        <f t="shared" si="1"/>
        <v>21.090070088704429</v>
      </c>
      <c r="J62" s="8">
        <f t="shared" si="2"/>
        <v>21.548446019490562</v>
      </c>
      <c r="K62" s="8">
        <f t="shared" si="3"/>
        <v>4.7374017589358192E-2</v>
      </c>
      <c r="L62" s="8">
        <f t="shared" si="4"/>
        <v>4.7415679312302859E-2</v>
      </c>
      <c r="M62" s="8">
        <f t="shared" si="5"/>
        <v>4.6407058731543813E-2</v>
      </c>
      <c r="N62" s="8">
        <f t="shared" si="6"/>
        <v>4.7065585211068295E-2</v>
      </c>
    </row>
    <row r="63" spans="1:14" ht="15" x14ac:dyDescent="0.15">
      <c r="A63" s="3" t="s">
        <v>20</v>
      </c>
      <c r="B63" s="8">
        <v>24.602884292602539</v>
      </c>
      <c r="C63" s="8">
        <v>24.470348358154297</v>
      </c>
      <c r="D63" s="8">
        <v>24.447563171386719</v>
      </c>
      <c r="E63" s="8">
        <v>10.158502578735352</v>
      </c>
      <c r="F63" s="8">
        <v>10.209565162658691</v>
      </c>
      <c r="G63" s="8">
        <v>9.8851404190063477</v>
      </c>
      <c r="H63" s="8">
        <f t="shared" si="7"/>
        <v>14.518481572469076</v>
      </c>
      <c r="I63" s="8">
        <f t="shared" si="1"/>
        <v>14.385945638020834</v>
      </c>
      <c r="J63" s="8">
        <f t="shared" si="2"/>
        <v>14.363160451253256</v>
      </c>
      <c r="K63" s="8">
        <f t="shared" si="3"/>
        <v>6.8877726297236722E-2</v>
      </c>
      <c r="L63" s="8">
        <f t="shared" si="4"/>
        <v>6.9512288254244811E-2</v>
      </c>
      <c r="M63" s="8">
        <f t="shared" si="5"/>
        <v>6.962255997862539E-2</v>
      </c>
      <c r="N63" s="8">
        <f t="shared" si="6"/>
        <v>6.9337524843368969E-2</v>
      </c>
    </row>
    <row r="64" spans="1:14" ht="16" x14ac:dyDescent="0.2">
      <c r="A64" s="3" t="s">
        <v>21</v>
      </c>
      <c r="B64" s="8">
        <v>23.573942184448242</v>
      </c>
      <c r="C64" s="8">
        <v>23.607925415039062</v>
      </c>
      <c r="D64" s="8">
        <v>23.60685920715332</v>
      </c>
      <c r="E64" s="8">
        <v>9.8206853866577148</v>
      </c>
      <c r="F64" s="8">
        <v>9.74713134765625</v>
      </c>
      <c r="G64" s="8">
        <v>9.8675899505615234</v>
      </c>
      <c r="H64" s="8">
        <f t="shared" si="7"/>
        <v>13.762139956156412</v>
      </c>
      <c r="I64" s="8">
        <f t="shared" si="1"/>
        <v>13.796123186747232</v>
      </c>
      <c r="J64" s="8">
        <f t="shared" si="2"/>
        <v>13.79505697886149</v>
      </c>
      <c r="K64" s="8">
        <f t="shared" si="3"/>
        <v>7.2663118031484328E-2</v>
      </c>
      <c r="L64" s="8">
        <f t="shared" si="4"/>
        <v>7.2484130973882233E-2</v>
      </c>
      <c r="M64" s="8">
        <f t="shared" si="5"/>
        <v>7.248973320895484E-2</v>
      </c>
      <c r="N64" s="8">
        <f t="shared" si="6"/>
        <v>7.2545660738107143E-2</v>
      </c>
    </row>
    <row r="65" spans="1:14" ht="16" x14ac:dyDescent="0.2">
      <c r="A65" s="3" t="s">
        <v>22</v>
      </c>
      <c r="B65" s="8">
        <v>18.74574089050293</v>
      </c>
      <c r="C65" s="8">
        <v>18.783035278320312</v>
      </c>
      <c r="D65" s="8">
        <v>18.587430953979492</v>
      </c>
      <c r="E65" s="8">
        <v>9.9380989074707031</v>
      </c>
      <c r="F65" s="8">
        <v>9.7431802749633789</v>
      </c>
      <c r="G65" s="8">
        <v>9.7176713943481445</v>
      </c>
      <c r="H65" s="8">
        <f t="shared" si="7"/>
        <v>8.9460906982421875</v>
      </c>
      <c r="I65" s="8">
        <f t="shared" si="1"/>
        <v>8.9833850860595703</v>
      </c>
      <c r="J65" s="8">
        <f t="shared" si="2"/>
        <v>8.78778076171875</v>
      </c>
      <c r="K65" s="8">
        <f t="shared" si="3"/>
        <v>0.11178066864406924</v>
      </c>
      <c r="L65" s="8">
        <f t="shared" si="4"/>
        <v>0.11131661288257601</v>
      </c>
      <c r="M65" s="8">
        <f t="shared" si="5"/>
        <v>0.11379437279047638</v>
      </c>
      <c r="N65" s="8">
        <f t="shared" si="6"/>
        <v>0.11229721810570721</v>
      </c>
    </row>
    <row r="66" spans="1:14" ht="16" x14ac:dyDescent="0.2">
      <c r="A66" s="3" t="s">
        <v>23</v>
      </c>
      <c r="B66" s="8">
        <v>24.965585708618164</v>
      </c>
      <c r="C66" s="8">
        <v>25.084070205688477</v>
      </c>
      <c r="D66" s="8">
        <v>25.004091262817383</v>
      </c>
      <c r="E66" s="8">
        <v>9.6741275787353516</v>
      </c>
      <c r="F66" s="8">
        <v>9.6220340728759766</v>
      </c>
      <c r="G66" s="8">
        <v>9.6124038696289062</v>
      </c>
      <c r="H66" s="8">
        <f t="shared" si="7"/>
        <v>15.329397201538086</v>
      </c>
      <c r="I66" s="8">
        <f t="shared" si="1"/>
        <v>15.447881698608398</v>
      </c>
      <c r="J66" s="8">
        <f t="shared" si="2"/>
        <v>15.367902755737305</v>
      </c>
      <c r="K66" s="8">
        <f t="shared" si="3"/>
        <v>6.5234137184446123E-2</v>
      </c>
      <c r="L66" s="8">
        <f t="shared" si="4"/>
        <v>6.4733794542852025E-2</v>
      </c>
      <c r="M66" s="8">
        <f t="shared" si="5"/>
        <v>6.5070687646476E-2</v>
      </c>
      <c r="N66" s="8">
        <f t="shared" si="6"/>
        <v>6.5012873124591378E-2</v>
      </c>
    </row>
    <row r="67" spans="1:14" ht="16" x14ac:dyDescent="0.2">
      <c r="A67" s="3" t="s">
        <v>24</v>
      </c>
      <c r="B67" s="8">
        <v>24.070915222167969</v>
      </c>
      <c r="C67" s="8">
        <v>24.152530670166016</v>
      </c>
      <c r="D67" s="8">
        <v>24.09007453918457</v>
      </c>
      <c r="E67" s="8">
        <v>9.7610282897949219</v>
      </c>
      <c r="F67" s="8">
        <v>9.7648649215698242</v>
      </c>
      <c r="G67" s="8">
        <v>9.7840452194213867</v>
      </c>
      <c r="H67" s="8">
        <f t="shared" si="7"/>
        <v>14.300935745239258</v>
      </c>
      <c r="I67" s="8">
        <f t="shared" si="1"/>
        <v>14.382551193237305</v>
      </c>
      <c r="J67" s="8">
        <f t="shared" si="2"/>
        <v>14.320095062255859</v>
      </c>
      <c r="K67" s="8">
        <f t="shared" si="3"/>
        <v>6.9925494234382338E-2</v>
      </c>
      <c r="L67" s="8">
        <f t="shared" si="4"/>
        <v>6.9528693940627259E-2</v>
      </c>
      <c r="M67" s="8">
        <f t="shared" si="5"/>
        <v>6.9831938660501386E-2</v>
      </c>
      <c r="N67" s="8">
        <f t="shared" si="6"/>
        <v>6.9762042278503661E-2</v>
      </c>
    </row>
    <row r="68" spans="1:14" x14ac:dyDescent="0.15">
      <c r="A68" s="3" t="s">
        <v>25</v>
      </c>
      <c r="B68" s="8">
        <v>21.177614212036133</v>
      </c>
      <c r="C68" s="8">
        <v>21.157709121704102</v>
      </c>
      <c r="D68" s="8">
        <v>21.529083251953125</v>
      </c>
      <c r="E68" s="8">
        <v>10.090510368347168</v>
      </c>
      <c r="F68" s="8">
        <v>9.9062414169311523</v>
      </c>
      <c r="G68" s="8">
        <v>9.8706350326538086</v>
      </c>
      <c r="H68" s="8">
        <f t="shared" si="7"/>
        <v>11.221818606058756</v>
      </c>
      <c r="I68" s="8">
        <f t="shared" si="1"/>
        <v>11.201913515726725</v>
      </c>
      <c r="J68" s="8">
        <f t="shared" si="2"/>
        <v>11.573287645975748</v>
      </c>
      <c r="K68" s="8">
        <f t="shared" si="3"/>
        <v>8.9112115879336304E-2</v>
      </c>
      <c r="L68" s="8">
        <f t="shared" si="4"/>
        <v>8.9270462461263245E-2</v>
      </c>
      <c r="M68" s="8">
        <f t="shared" si="5"/>
        <v>8.6405871053219604E-2</v>
      </c>
      <c r="N68" s="8">
        <f t="shared" si="6"/>
        <v>8.8262816464606389E-2</v>
      </c>
    </row>
    <row r="69" spans="1:14" x14ac:dyDescent="0.15">
      <c r="A69" s="3" t="s">
        <v>26</v>
      </c>
      <c r="B69" s="8">
        <v>19.913959503173828</v>
      </c>
      <c r="C69" s="8">
        <v>19.947895050048828</v>
      </c>
      <c r="D69" s="8">
        <v>19.918228149414062</v>
      </c>
      <c r="E69" s="8">
        <v>10.674193382263184</v>
      </c>
      <c r="F69" s="8">
        <v>10.535232543945312</v>
      </c>
      <c r="G69" s="8">
        <v>10.540454864501953</v>
      </c>
      <c r="H69" s="8">
        <f t="shared" si="7"/>
        <v>9.3306659062703456</v>
      </c>
      <c r="I69" s="8">
        <f t="shared" si="1"/>
        <v>9.3646014531453456</v>
      </c>
      <c r="J69" s="8">
        <f t="shared" si="2"/>
        <v>9.33493455251058</v>
      </c>
      <c r="K69" s="8">
        <f t="shared" si="3"/>
        <v>0.10717348687064074</v>
      </c>
      <c r="L69" s="8">
        <f t="shared" si="4"/>
        <v>0.10678511039721011</v>
      </c>
      <c r="M69" s="8">
        <f t="shared" si="5"/>
        <v>0.10712447895320867</v>
      </c>
      <c r="N69" s="8">
        <f t="shared" si="6"/>
        <v>0.10702769207368651</v>
      </c>
    </row>
    <row r="70" spans="1:14" x14ac:dyDescent="0.15">
      <c r="A70" s="3" t="s">
        <v>27</v>
      </c>
      <c r="B70" s="8">
        <v>23.562461853027344</v>
      </c>
      <c r="C70" s="8">
        <v>23.376768112182617</v>
      </c>
      <c r="D70" s="8">
        <v>23.498880386352539</v>
      </c>
      <c r="E70" s="8">
        <v>9.6675796508789062</v>
      </c>
      <c r="F70" s="8">
        <v>9.6613922119140625</v>
      </c>
      <c r="G70" s="8">
        <v>9.3830327987670898</v>
      </c>
      <c r="H70" s="8">
        <f t="shared" si="7"/>
        <v>13.991793632507324</v>
      </c>
      <c r="I70" s="8">
        <f t="shared" si="1"/>
        <v>13.806099891662598</v>
      </c>
      <c r="J70" s="8">
        <f t="shared" si="2"/>
        <v>13.92821216583252</v>
      </c>
      <c r="K70" s="8">
        <f t="shared" si="3"/>
        <v>7.1470465207311693E-2</v>
      </c>
      <c r="L70" s="8">
        <f t="shared" si="4"/>
        <v>7.2431751750825196E-2</v>
      </c>
      <c r="M70" s="8">
        <f t="shared" si="5"/>
        <v>7.1796723663724277E-2</v>
      </c>
      <c r="N70" s="8">
        <f t="shared" si="6"/>
        <v>7.1899646873953713E-2</v>
      </c>
    </row>
    <row r="71" spans="1:14" x14ac:dyDescent="0.15">
      <c r="A71" s="3" t="s">
        <v>28</v>
      </c>
      <c r="B71" s="8">
        <v>20.163362503051758</v>
      </c>
      <c r="C71" s="8">
        <v>20.242834091186523</v>
      </c>
      <c r="D71" s="8">
        <v>20.214414596557617</v>
      </c>
      <c r="E71" s="8">
        <v>10.702358245849609</v>
      </c>
      <c r="F71" s="8">
        <v>10.449294090270996</v>
      </c>
      <c r="G71" s="8">
        <v>10.695319175720215</v>
      </c>
      <c r="H71" s="8">
        <f t="shared" si="7"/>
        <v>9.5477053324381504</v>
      </c>
      <c r="I71" s="8">
        <f t="shared" si="1"/>
        <v>9.6271769205729161</v>
      </c>
      <c r="J71" s="8">
        <f t="shared" si="2"/>
        <v>9.5987574259440098</v>
      </c>
      <c r="K71" s="8">
        <f t="shared" si="3"/>
        <v>0.10473720807056316</v>
      </c>
      <c r="L71" s="8">
        <f t="shared" si="4"/>
        <v>0.10387261065734001</v>
      </c>
      <c r="M71" s="8">
        <f t="shared" si="5"/>
        <v>0.1041801512034411</v>
      </c>
      <c r="N71" s="8">
        <f t="shared" si="6"/>
        <v>0.10426332331044809</v>
      </c>
    </row>
    <row r="72" spans="1:14" x14ac:dyDescent="0.15">
      <c r="A72" s="3" t="s">
        <v>29</v>
      </c>
      <c r="B72" s="8">
        <v>25.237939834594727</v>
      </c>
      <c r="C72" s="8">
        <v>25.283092498779297</v>
      </c>
      <c r="D72" s="8">
        <v>25.211887359619141</v>
      </c>
      <c r="E72" s="8">
        <v>11.891966819763184</v>
      </c>
      <c r="F72" s="8">
        <v>11.666241645812988</v>
      </c>
      <c r="G72" s="8">
        <v>11.862504959106445</v>
      </c>
      <c r="H72" s="8">
        <f t="shared" si="7"/>
        <v>13.431035359700521</v>
      </c>
      <c r="I72" s="8">
        <f t="shared" si="1"/>
        <v>13.476188023885092</v>
      </c>
      <c r="J72" s="8">
        <f t="shared" si="2"/>
        <v>13.404982884724935</v>
      </c>
      <c r="K72" s="8">
        <f t="shared" si="3"/>
        <v>7.4454423893520111E-2</v>
      </c>
      <c r="L72" s="8">
        <f t="shared" si="4"/>
        <v>7.4204960499779885E-2</v>
      </c>
      <c r="M72" s="8">
        <f t="shared" si="5"/>
        <v>7.4599125459496596E-2</v>
      </c>
      <c r="N72" s="8">
        <f t="shared" si="6"/>
        <v>7.441950328426554E-2</v>
      </c>
    </row>
    <row r="73" spans="1:14" ht="15" x14ac:dyDescent="0.15">
      <c r="A73" s="3" t="s">
        <v>30</v>
      </c>
      <c r="B73" s="8">
        <v>21.048305511474609</v>
      </c>
      <c r="C73" s="8">
        <v>20.965324401855469</v>
      </c>
      <c r="D73" s="8">
        <v>20.865922927856445</v>
      </c>
      <c r="E73" s="8">
        <v>9.7816877365112305</v>
      </c>
      <c r="F73" s="8">
        <v>9.8316259384155273</v>
      </c>
      <c r="G73" s="8">
        <v>9.7968406677246094</v>
      </c>
      <c r="H73" s="8">
        <f t="shared" si="7"/>
        <v>11.24492073059082</v>
      </c>
      <c r="I73" s="8">
        <f t="shared" si="1"/>
        <v>11.16193962097168</v>
      </c>
      <c r="J73" s="8">
        <f t="shared" si="2"/>
        <v>11.062538146972656</v>
      </c>
      <c r="K73" s="8">
        <f t="shared" si="3"/>
        <v>8.8929039515555475E-2</v>
      </c>
      <c r="L73" s="8">
        <f t="shared" si="4"/>
        <v>8.9590163892406635E-2</v>
      </c>
      <c r="M73" s="8">
        <f t="shared" si="5"/>
        <v>9.0395168515071497E-2</v>
      </c>
      <c r="N73" s="8">
        <f t="shared" si="6"/>
        <v>8.963812397434455E-2</v>
      </c>
    </row>
    <row r="74" spans="1:14" ht="16" x14ac:dyDescent="0.2">
      <c r="A74" s="3" t="s">
        <v>31</v>
      </c>
      <c r="B74" s="8">
        <v>21.276285171508789</v>
      </c>
      <c r="C74" s="8">
        <v>21.167490005493164</v>
      </c>
      <c r="D74" s="8">
        <v>21.12568473815918</v>
      </c>
      <c r="E74" s="8">
        <v>9.7628955841064453</v>
      </c>
      <c r="F74" s="8">
        <v>9.7260541915893555</v>
      </c>
      <c r="G74" s="8">
        <v>9.5897769927978516</v>
      </c>
      <c r="H74" s="8">
        <f t="shared" si="7"/>
        <v>11.583376248677572</v>
      </c>
      <c r="I74" s="8">
        <f t="shared" si="1"/>
        <v>11.474581082661947</v>
      </c>
      <c r="J74" s="8">
        <f t="shared" si="2"/>
        <v>11.432775815327963</v>
      </c>
      <c r="K74" s="8">
        <f t="shared" si="3"/>
        <v>8.6330615403619138E-2</v>
      </c>
      <c r="L74" s="8">
        <f t="shared" si="4"/>
        <v>8.7149151049269818E-2</v>
      </c>
      <c r="M74" s="8">
        <f t="shared" si="5"/>
        <v>8.7467822001660922E-2</v>
      </c>
      <c r="N74" s="8">
        <f t="shared" si="6"/>
        <v>8.6982529484849969E-2</v>
      </c>
    </row>
    <row r="75" spans="1:14" ht="16" x14ac:dyDescent="0.2">
      <c r="A75" s="3" t="s">
        <v>32</v>
      </c>
      <c r="B75" s="8">
        <v>21.660011291503906</v>
      </c>
      <c r="C75" s="8">
        <v>21.721244812011719</v>
      </c>
      <c r="D75" s="8">
        <v>21.642641067504883</v>
      </c>
      <c r="E75" s="8">
        <v>10.582322120666504</v>
      </c>
      <c r="F75" s="8">
        <v>10.697904586791992</v>
      </c>
      <c r="G75" s="8">
        <v>10.564504623413086</v>
      </c>
      <c r="H75" s="8">
        <f t="shared" si="7"/>
        <v>11.045100847880045</v>
      </c>
      <c r="I75" s="8">
        <f t="shared" si="1"/>
        <v>11.106334368387857</v>
      </c>
      <c r="J75" s="8">
        <f t="shared" si="2"/>
        <v>11.027730623881022</v>
      </c>
      <c r="K75" s="8">
        <f t="shared" si="3"/>
        <v>9.0537878628055832E-2</v>
      </c>
      <c r="L75" s="8">
        <f t="shared" si="4"/>
        <v>9.0038708257002997E-2</v>
      </c>
      <c r="M75" s="8">
        <f t="shared" si="5"/>
        <v>9.0680488498191755E-2</v>
      </c>
      <c r="N75" s="8">
        <f t="shared" si="6"/>
        <v>9.0419025127750199E-2</v>
      </c>
    </row>
    <row r="76" spans="1:14" ht="16" x14ac:dyDescent="0.2">
      <c r="A76" s="3" t="s">
        <v>33</v>
      </c>
      <c r="B76" s="8">
        <v>24.774314880371094</v>
      </c>
      <c r="C76" s="8">
        <v>24.705682754516602</v>
      </c>
      <c r="D76" s="8">
        <v>24.754858016967773</v>
      </c>
      <c r="E76" s="8">
        <v>9.9190759658813477</v>
      </c>
      <c r="F76" s="8">
        <v>9.7407016754150391</v>
      </c>
      <c r="G76" s="8">
        <v>9.8016452789306641</v>
      </c>
      <c r="H76" s="8">
        <f t="shared" si="7"/>
        <v>14.953840573628744</v>
      </c>
      <c r="I76" s="8">
        <f t="shared" si="1"/>
        <v>14.885208447774252</v>
      </c>
      <c r="J76" s="8">
        <f t="shared" si="2"/>
        <v>14.934383710225424</v>
      </c>
      <c r="K76" s="8">
        <f t="shared" si="3"/>
        <v>6.6872452937843316E-2</v>
      </c>
      <c r="L76" s="8">
        <f t="shared" si="4"/>
        <v>6.7180785778618204E-2</v>
      </c>
      <c r="M76" s="8">
        <f t="shared" si="5"/>
        <v>6.6959575929156689E-2</v>
      </c>
      <c r="N76" s="8">
        <f t="shared" si="6"/>
        <v>6.7004271548539399E-2</v>
      </c>
    </row>
    <row r="77" spans="1:14" ht="16" x14ac:dyDescent="0.2">
      <c r="A77" s="3" t="s">
        <v>34</v>
      </c>
      <c r="B77" s="8">
        <v>18.707618713378906</v>
      </c>
      <c r="C77" s="8">
        <v>18.679378509521484</v>
      </c>
      <c r="D77" s="8">
        <v>18.701898574829102</v>
      </c>
      <c r="E77" s="8">
        <v>9.462672233581543</v>
      </c>
      <c r="F77" s="8">
        <v>9.4769172668457031</v>
      </c>
      <c r="G77" s="8">
        <v>9.4941263198852539</v>
      </c>
      <c r="H77" s="8">
        <f t="shared" si="7"/>
        <v>9.2297134399414062</v>
      </c>
      <c r="I77" s="8">
        <f t="shared" si="1"/>
        <v>9.2014732360839844</v>
      </c>
      <c r="J77" s="8">
        <f t="shared" si="2"/>
        <v>9.2239933013916016</v>
      </c>
      <c r="K77" s="8">
        <f t="shared" si="3"/>
        <v>0.1083457256291966</v>
      </c>
      <c r="L77" s="8">
        <f t="shared" si="4"/>
        <v>0.10867824905238606</v>
      </c>
      <c r="M77" s="8">
        <f t="shared" si="5"/>
        <v>0.10841291481089134</v>
      </c>
      <c r="N77" s="8">
        <f t="shared" si="6"/>
        <v>0.108478963164158</v>
      </c>
    </row>
    <row r="79" spans="1:14" x14ac:dyDescent="0.15">
      <c r="A79" s="1" t="s">
        <v>42</v>
      </c>
    </row>
  </sheetData>
  <mergeCells count="4">
    <mergeCell ref="B52:D52"/>
    <mergeCell ref="E52:G52"/>
    <mergeCell ref="H52:J52"/>
    <mergeCell ref="K52:M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McAndrews</dc:creator>
  <cp:lastModifiedBy>Kathleen McAndrews</cp:lastModifiedBy>
  <dcterms:created xsi:type="dcterms:W3CDTF">2020-12-14T19:41:09Z</dcterms:created>
  <dcterms:modified xsi:type="dcterms:W3CDTF">2021-04-11T17:15:30Z</dcterms:modified>
</cp:coreProperties>
</file>