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pFigS1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<sst xmlns="http://schemas.openxmlformats.org/spreadsheetml/2006/main" count="451" uniqueCount="33">
  <si>
    <t xml:space="preserve">Supplementary Figure S12</t>
  </si>
  <si>
    <t xml:space="preserve">Open-Field</t>
  </si>
  <si>
    <t xml:space="preserve">Light-dark test</t>
  </si>
  <si>
    <t xml:space="preserve">elevated plus maze test</t>
  </si>
  <si>
    <t xml:space="preserve">rotarod test</t>
  </si>
  <si>
    <t xml:space="preserve">morris water maze test</t>
  </si>
  <si>
    <t xml:space="preserve">fear conditioning test</t>
  </si>
  <si>
    <t xml:space="preserve">body weight</t>
  </si>
  <si>
    <t xml:space="preserve">1M</t>
  </si>
  <si>
    <t xml:space="preserve">3M</t>
  </si>
  <si>
    <t xml:space="preserve">6M</t>
  </si>
  <si>
    <t xml:space="preserve">12M</t>
  </si>
  <si>
    <t xml:space="preserve">18M</t>
  </si>
  <si>
    <t xml:space="preserve">B6</t>
  </si>
  <si>
    <t xml:space="preserve">VCP</t>
  </si>
  <si>
    <t xml:space="preserve">PGRN</t>
  </si>
  <si>
    <t xml:space="preserve">CHMP2B</t>
  </si>
  <si>
    <t xml:space="preserve">TDP43</t>
  </si>
  <si>
    <t xml:space="preserve">PGRN-KI</t>
  </si>
  <si>
    <t xml:space="preserve">TDP43-KI</t>
  </si>
  <si>
    <t xml:space="preserve">VCP-KI</t>
  </si>
  <si>
    <t xml:space="preserve">CHMP2B-KI</t>
  </si>
  <si>
    <t xml:space="preserve">day1</t>
  </si>
  <si>
    <t xml:space="preserve">day2</t>
  </si>
  <si>
    <t xml:space="preserve">day3</t>
  </si>
  <si>
    <t xml:space="preserve">day4</t>
  </si>
  <si>
    <t xml:space="preserve">day5</t>
  </si>
  <si>
    <t xml:space="preserve">t.test vs B6</t>
  </si>
  <si>
    <t xml:space="preserve">n number</t>
  </si>
  <si>
    <t xml:space="preserve">average</t>
  </si>
  <si>
    <t xml:space="preserve">n number </t>
  </si>
  <si>
    <t xml:space="preserve">SEM</t>
  </si>
  <si>
    <t xml:space="preserve">t.test (vsB6)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</si>
</sst>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General"/>
    <numFmt numFmtId="167" formatCode="0.00_);[RED]\(0.00\)"/>
  </numFmts>
  <fonts count="11">
    <font>
      <sz val="12"/>
      <color rgb="FF000000"/>
      <name val="ArialMT"/>
      <family val="2"/>
      <charset val="12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メイリオ"/>
      <family val="2"/>
      <charset val="128"/>
    </font>
    <font>
      <sz val="11"/>
      <color rgb="FF000000"/>
      <name val="游ゴシック"/>
      <family val="2"/>
      <charset val="1"/>
    </font>
    <font>
      <sz val="12"/>
      <color rgb="FF000000"/>
      <name val="Arial"/>
      <family val="2"/>
      <charset val="1"/>
    </font>
    <font>
      <sz val="12"/>
      <color rgb="FF000000"/>
      <name val="ArialMT"/>
      <family val="0"/>
      <charset val="1"/>
    </font>
    <font>
      <sz val="11"/>
      <name val="Arial"/>
      <family val="2"/>
      <charset val="1"/>
    </font>
    <font>
      <sz val="12"/>
      <color rgb="FFFF0000"/>
      <name val="Arial"/>
      <family val="2"/>
      <charset val="1"/>
    </font>
    <font>
      <sz val="12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BE5D6"/>
        <bgColor rgb="FFFFFFFF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5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6" fontId="6" fillId="3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6" fontId="6" fillId="4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 2" xfId="20"/>
    <cellStyle name="標準 3" xfId="21"/>
    <cellStyle name="標準 4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X146"/>
  <sheetViews>
    <sheetView showFormulas="false" showGridLines="true" showRowColHeaders="true" showZeros="true" rightToLeft="false" tabSelected="true" showOutlineSymbols="true" defaultGridColor="true" view="normal" topLeftCell="CS43" colorId="64" zoomScale="100" zoomScaleNormal="100" zoomScalePageLayoutView="100" workbookViewId="0">
      <selection pane="topLeft" activeCell="CK47" activeCellId="0" sqref="CK47"/>
    </sheetView>
  </sheetViews>
  <sheetFormatPr defaultColWidth="10.73046875" defaultRowHeight="16" zeroHeight="false" outlineLevelRow="0" outlineLevelCol="0"/>
  <cols>
    <col collapsed="false" customWidth="false" hidden="false" outlineLevel="0" max="8" min="1" style="1" width="10.71"/>
    <col collapsed="false" customWidth="true" hidden="false" outlineLevel="0" max="9" min="9" style="1" width="13"/>
    <col collapsed="false" customWidth="false" hidden="false" outlineLevel="0" max="27" min="10" style="1" width="10.71"/>
    <col collapsed="false" customWidth="true" hidden="false" outlineLevel="0" max="28" min="28" style="1" width="13"/>
    <col collapsed="false" customWidth="false" hidden="false" outlineLevel="0" max="74" min="29" style="1" width="10.71"/>
    <col collapsed="false" customWidth="true" hidden="false" outlineLevel="0" max="75" min="75" style="1" width="13"/>
    <col collapsed="false" customWidth="false" hidden="false" outlineLevel="0" max="98" min="76" style="1" width="10.71"/>
    <col collapsed="false" customWidth="true" hidden="false" outlineLevel="0" max="99" min="99" style="1" width="13"/>
    <col collapsed="false" customWidth="false" hidden="false" outlineLevel="0" max="1025" min="100" style="1" width="10.71"/>
  </cols>
  <sheetData>
    <row r="1" customFormat="false" ht="16" hidden="false" customHeight="false" outlineLevel="0" collapsed="false">
      <c r="A1" s="1" t="s">
        <v>0</v>
      </c>
    </row>
    <row r="4" customFormat="false" ht="16" hidden="false" customHeight="false" outlineLevel="0" collapsed="false">
      <c r="A4" s="2" t="s">
        <v>1</v>
      </c>
      <c r="B4" s="2"/>
      <c r="C4" s="2"/>
      <c r="D4" s="2"/>
      <c r="E4" s="2"/>
      <c r="F4" s="2"/>
      <c r="G4" s="2"/>
      <c r="H4" s="2" t="s">
        <v>2</v>
      </c>
      <c r="I4" s="2"/>
      <c r="J4" s="2"/>
      <c r="K4" s="2"/>
      <c r="L4" s="2"/>
      <c r="M4" s="2"/>
      <c r="N4" s="2"/>
      <c r="O4" s="2" t="s">
        <v>3</v>
      </c>
      <c r="P4" s="2"/>
      <c r="Q4" s="2"/>
      <c r="R4" s="2"/>
      <c r="S4" s="2"/>
      <c r="T4" s="2"/>
      <c r="U4" s="2"/>
      <c r="V4" s="2" t="s">
        <v>4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M4" s="1" t="s">
        <v>5</v>
      </c>
      <c r="BN4" s="2" t="s">
        <v>6</v>
      </c>
      <c r="BO4" s="2"/>
      <c r="BP4" s="2"/>
      <c r="BQ4" s="2"/>
      <c r="BR4" s="2"/>
      <c r="BU4" s="1" t="s">
        <v>7</v>
      </c>
    </row>
    <row r="5" customFormat="false" ht="16" hidden="false" customHeight="false" outlineLevel="0" collapsed="false">
      <c r="A5" s="3" t="s">
        <v>8</v>
      </c>
      <c r="B5" s="3"/>
      <c r="C5" s="3"/>
      <c r="D5" s="3"/>
      <c r="E5" s="3"/>
      <c r="F5" s="3"/>
      <c r="G5" s="2"/>
      <c r="H5" s="3" t="s">
        <v>8</v>
      </c>
      <c r="I5" s="3"/>
      <c r="J5" s="3"/>
      <c r="K5" s="3"/>
      <c r="L5" s="3"/>
      <c r="M5" s="3"/>
      <c r="N5" s="2"/>
      <c r="O5" s="3" t="s">
        <v>8</v>
      </c>
      <c r="P5" s="3"/>
      <c r="Q5" s="3"/>
      <c r="R5" s="3"/>
      <c r="S5" s="3"/>
      <c r="T5" s="3"/>
      <c r="U5" s="2"/>
      <c r="V5" s="3" t="s">
        <v>8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M5" s="4" t="s">
        <v>8</v>
      </c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N5" s="3" t="s">
        <v>8</v>
      </c>
      <c r="BO5" s="3"/>
      <c r="BP5" s="3"/>
      <c r="BQ5" s="3"/>
      <c r="BR5" s="3"/>
      <c r="BS5" s="3"/>
      <c r="BV5" s="4" t="s">
        <v>8</v>
      </c>
      <c r="BW5" s="4"/>
      <c r="BX5" s="4"/>
      <c r="BY5" s="4"/>
      <c r="BZ5" s="4"/>
      <c r="CB5" s="4" t="s">
        <v>9</v>
      </c>
      <c r="CC5" s="4"/>
      <c r="CD5" s="4"/>
      <c r="CE5" s="4"/>
      <c r="CF5" s="4"/>
      <c r="CH5" s="5" t="s">
        <v>10</v>
      </c>
      <c r="CI5" s="5"/>
      <c r="CJ5" s="5"/>
      <c r="CK5" s="5"/>
      <c r="CL5" s="5"/>
      <c r="CN5" s="5" t="s">
        <v>11</v>
      </c>
      <c r="CO5" s="5"/>
      <c r="CP5" s="5"/>
      <c r="CQ5" s="5"/>
      <c r="CR5" s="5"/>
      <c r="CT5" s="5" t="s">
        <v>12</v>
      </c>
      <c r="CU5" s="5"/>
      <c r="CV5" s="5"/>
      <c r="CW5" s="5"/>
      <c r="CX5" s="5"/>
    </row>
    <row r="6" customFormat="false" ht="16" hidden="false" customHeight="false" outlineLevel="0" collapsed="false">
      <c r="A6" s="6" t="s">
        <v>13</v>
      </c>
      <c r="B6" s="6" t="s">
        <v>14</v>
      </c>
      <c r="C6" s="6" t="s">
        <v>15</v>
      </c>
      <c r="D6" s="6" t="s">
        <v>16</v>
      </c>
      <c r="E6" s="6" t="s">
        <v>17</v>
      </c>
      <c r="F6" s="7"/>
      <c r="G6" s="2"/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7"/>
      <c r="N6" s="2"/>
      <c r="O6" s="6" t="s">
        <v>13</v>
      </c>
      <c r="P6" s="6" t="s">
        <v>14</v>
      </c>
      <c r="Q6" s="6" t="s">
        <v>15</v>
      </c>
      <c r="R6" s="6" t="s">
        <v>16</v>
      </c>
      <c r="S6" s="6" t="s">
        <v>17</v>
      </c>
      <c r="T6" s="7"/>
      <c r="U6" s="2"/>
      <c r="V6" s="8" t="s">
        <v>13</v>
      </c>
      <c r="W6" s="8"/>
      <c r="X6" s="8"/>
      <c r="Y6" s="8" t="s">
        <v>14</v>
      </c>
      <c r="Z6" s="8"/>
      <c r="AA6" s="8"/>
      <c r="AB6" s="8" t="s">
        <v>15</v>
      </c>
      <c r="AC6" s="8"/>
      <c r="AD6" s="8"/>
      <c r="AE6" s="8" t="s">
        <v>16</v>
      </c>
      <c r="AF6" s="8"/>
      <c r="AG6" s="8"/>
      <c r="AH6" s="8" t="s">
        <v>17</v>
      </c>
      <c r="AI6" s="8"/>
      <c r="AJ6" s="8"/>
      <c r="AK6" s="7"/>
      <c r="AM6" s="9" t="s">
        <v>13</v>
      </c>
      <c r="AN6" s="9"/>
      <c r="AO6" s="9"/>
      <c r="AP6" s="9"/>
      <c r="AQ6" s="9"/>
      <c r="AR6" s="4" t="s">
        <v>14</v>
      </c>
      <c r="AS6" s="4"/>
      <c r="AT6" s="4"/>
      <c r="AU6" s="4"/>
      <c r="AV6" s="4"/>
      <c r="AW6" s="10" t="s">
        <v>15</v>
      </c>
      <c r="AX6" s="10"/>
      <c r="AY6" s="10"/>
      <c r="AZ6" s="10"/>
      <c r="BA6" s="10"/>
      <c r="BB6" s="4" t="s">
        <v>16</v>
      </c>
      <c r="BC6" s="4"/>
      <c r="BD6" s="4"/>
      <c r="BE6" s="4"/>
      <c r="BF6" s="4"/>
      <c r="BG6" s="4" t="s">
        <v>17</v>
      </c>
      <c r="BH6" s="4"/>
      <c r="BI6" s="4"/>
      <c r="BJ6" s="4"/>
      <c r="BK6" s="4"/>
      <c r="BL6" s="11"/>
      <c r="BN6" s="6" t="s">
        <v>13</v>
      </c>
      <c r="BO6" s="6" t="s">
        <v>14</v>
      </c>
      <c r="BP6" s="6" t="s">
        <v>15</v>
      </c>
      <c r="BQ6" s="6" t="s">
        <v>16</v>
      </c>
      <c r="BR6" s="6" t="s">
        <v>17</v>
      </c>
      <c r="BS6" s="11"/>
      <c r="BV6" s="12" t="s">
        <v>13</v>
      </c>
      <c r="BW6" s="13" t="s">
        <v>18</v>
      </c>
      <c r="BX6" s="14" t="s">
        <v>19</v>
      </c>
      <c r="BY6" s="13" t="s">
        <v>20</v>
      </c>
      <c r="BZ6" s="15" t="s">
        <v>21</v>
      </c>
      <c r="CB6" s="12" t="s">
        <v>13</v>
      </c>
      <c r="CC6" s="12" t="s">
        <v>18</v>
      </c>
      <c r="CD6" s="13" t="s">
        <v>19</v>
      </c>
      <c r="CE6" s="15" t="s">
        <v>20</v>
      </c>
      <c r="CF6" s="15" t="s">
        <v>21</v>
      </c>
      <c r="CH6" s="16" t="s">
        <v>13</v>
      </c>
      <c r="CI6" s="16" t="s">
        <v>18</v>
      </c>
      <c r="CJ6" s="17" t="s">
        <v>19</v>
      </c>
      <c r="CK6" s="18" t="s">
        <v>20</v>
      </c>
      <c r="CL6" s="18" t="s">
        <v>21</v>
      </c>
      <c r="CN6" s="16" t="s">
        <v>13</v>
      </c>
      <c r="CO6" s="16" t="s">
        <v>18</v>
      </c>
      <c r="CP6" s="17" t="s">
        <v>19</v>
      </c>
      <c r="CQ6" s="18" t="s">
        <v>20</v>
      </c>
      <c r="CR6" s="18" t="s">
        <v>21</v>
      </c>
      <c r="CT6" s="16" t="s">
        <v>13</v>
      </c>
      <c r="CU6" s="16" t="s">
        <v>18</v>
      </c>
      <c r="CV6" s="17" t="s">
        <v>19</v>
      </c>
      <c r="CW6" s="18" t="s">
        <v>20</v>
      </c>
      <c r="CX6" s="18" t="s">
        <v>21</v>
      </c>
    </row>
    <row r="7" customFormat="false" ht="16" hidden="false" customHeight="false" outlineLevel="0" collapsed="false">
      <c r="A7" s="19" t="n">
        <v>7505.3</v>
      </c>
      <c r="B7" s="2" t="n">
        <v>4817.5</v>
      </c>
      <c r="C7" s="2" t="n">
        <v>6624.5</v>
      </c>
      <c r="D7" s="2" t="n">
        <v>8488</v>
      </c>
      <c r="E7" s="2" t="n">
        <v>4260.7</v>
      </c>
      <c r="F7" s="7"/>
      <c r="G7" s="2"/>
      <c r="H7" s="20" t="n">
        <v>184.5</v>
      </c>
      <c r="I7" s="2" t="n">
        <v>126.5</v>
      </c>
      <c r="J7" s="21" t="n">
        <v>230</v>
      </c>
      <c r="K7" s="22" t="n">
        <v>149</v>
      </c>
      <c r="L7" s="22" t="n">
        <v>270.5</v>
      </c>
      <c r="M7" s="7"/>
      <c r="N7" s="2"/>
      <c r="O7" s="19" t="n">
        <v>13</v>
      </c>
      <c r="P7" s="1" t="n">
        <v>3</v>
      </c>
      <c r="Q7" s="2" t="n">
        <v>0</v>
      </c>
      <c r="R7" s="2" t="n">
        <v>5</v>
      </c>
      <c r="S7" s="2" t="n">
        <v>4</v>
      </c>
      <c r="T7" s="7"/>
      <c r="U7" s="2"/>
      <c r="V7" s="23" t="s">
        <v>22</v>
      </c>
      <c r="W7" s="23" t="s">
        <v>23</v>
      </c>
      <c r="X7" s="23" t="s">
        <v>24</v>
      </c>
      <c r="Y7" s="23" t="s">
        <v>22</v>
      </c>
      <c r="Z7" s="23" t="s">
        <v>23</v>
      </c>
      <c r="AA7" s="23" t="s">
        <v>24</v>
      </c>
      <c r="AB7" s="23" t="s">
        <v>22</v>
      </c>
      <c r="AC7" s="23" t="s">
        <v>23</v>
      </c>
      <c r="AD7" s="23" t="s">
        <v>24</v>
      </c>
      <c r="AE7" s="23" t="s">
        <v>22</v>
      </c>
      <c r="AF7" s="23" t="s">
        <v>23</v>
      </c>
      <c r="AG7" s="23" t="s">
        <v>24</v>
      </c>
      <c r="AH7" s="23" t="s">
        <v>22</v>
      </c>
      <c r="AI7" s="23" t="s">
        <v>23</v>
      </c>
      <c r="AJ7" s="23" t="s">
        <v>24</v>
      </c>
      <c r="AK7" s="7"/>
      <c r="AM7" s="13" t="s">
        <v>22</v>
      </c>
      <c r="AN7" s="13" t="s">
        <v>23</v>
      </c>
      <c r="AO7" s="13" t="s">
        <v>24</v>
      </c>
      <c r="AP7" s="13" t="s">
        <v>25</v>
      </c>
      <c r="AQ7" s="12" t="s">
        <v>26</v>
      </c>
      <c r="AR7" s="13" t="s">
        <v>22</v>
      </c>
      <c r="AS7" s="13" t="s">
        <v>23</v>
      </c>
      <c r="AT7" s="13" t="s">
        <v>24</v>
      </c>
      <c r="AU7" s="13" t="s">
        <v>25</v>
      </c>
      <c r="AV7" s="13" t="s">
        <v>26</v>
      </c>
      <c r="AW7" s="15" t="s">
        <v>22</v>
      </c>
      <c r="AX7" s="13" t="s">
        <v>23</v>
      </c>
      <c r="AY7" s="13" t="s">
        <v>24</v>
      </c>
      <c r="AZ7" s="13" t="s">
        <v>25</v>
      </c>
      <c r="BA7" s="12" t="s">
        <v>26</v>
      </c>
      <c r="BB7" s="13" t="s">
        <v>22</v>
      </c>
      <c r="BC7" s="13" t="s">
        <v>23</v>
      </c>
      <c r="BD7" s="13" t="s">
        <v>24</v>
      </c>
      <c r="BE7" s="13" t="s">
        <v>25</v>
      </c>
      <c r="BF7" s="13" t="s">
        <v>26</v>
      </c>
      <c r="BG7" s="13" t="s">
        <v>22</v>
      </c>
      <c r="BH7" s="13" t="s">
        <v>23</v>
      </c>
      <c r="BI7" s="13" t="s">
        <v>24</v>
      </c>
      <c r="BJ7" s="13" t="s">
        <v>25</v>
      </c>
      <c r="BK7" s="13" t="s">
        <v>26</v>
      </c>
      <c r="BL7" s="11"/>
      <c r="BN7" s="24" t="n">
        <v>20.3</v>
      </c>
      <c r="BO7" s="1" t="n">
        <v>12.5</v>
      </c>
      <c r="BP7" s="25" t="n">
        <v>18</v>
      </c>
      <c r="BQ7" s="22" t="n">
        <v>17.3</v>
      </c>
      <c r="BR7" s="2" t="n">
        <v>22</v>
      </c>
      <c r="BS7" s="11"/>
      <c r="BV7" s="26" t="n">
        <v>14.77</v>
      </c>
      <c r="BW7" s="27" t="n">
        <v>16.6</v>
      </c>
      <c r="BX7" s="28" t="n">
        <v>14.4</v>
      </c>
      <c r="BY7" s="27" t="n">
        <v>14.18</v>
      </c>
      <c r="BZ7" s="11" t="n">
        <v>11.32</v>
      </c>
      <c r="CB7" s="26" t="n">
        <v>24.97</v>
      </c>
      <c r="CC7" s="27" t="n">
        <v>23.8</v>
      </c>
      <c r="CD7" s="28" t="n">
        <v>22.5</v>
      </c>
      <c r="CE7" s="27" t="n">
        <v>23.76</v>
      </c>
      <c r="CF7" s="11" t="n">
        <v>23.79</v>
      </c>
      <c r="CH7" s="26" t="n">
        <v>24.82</v>
      </c>
      <c r="CI7" s="27" t="n">
        <v>24.8</v>
      </c>
      <c r="CJ7" s="28" t="n">
        <v>31.9</v>
      </c>
      <c r="CK7" s="27" t="n">
        <v>28</v>
      </c>
      <c r="CL7" s="11" t="n">
        <v>28.67</v>
      </c>
      <c r="CN7" s="26" t="n">
        <v>32.01</v>
      </c>
      <c r="CO7" s="27" t="n">
        <v>32.8</v>
      </c>
      <c r="CP7" s="28" t="n">
        <v>31.9</v>
      </c>
      <c r="CQ7" s="27" t="n">
        <v>37.88</v>
      </c>
      <c r="CR7" s="11" t="n">
        <v>41.4</v>
      </c>
      <c r="CT7" s="26" t="n">
        <v>34.229</v>
      </c>
      <c r="CU7" s="27" t="n">
        <v>36.0445</v>
      </c>
      <c r="CV7" s="28" t="n">
        <v>32.582</v>
      </c>
      <c r="CW7" s="27" t="n">
        <v>38.25</v>
      </c>
      <c r="CX7" s="11" t="n">
        <v>29.3912</v>
      </c>
    </row>
    <row r="8" customFormat="false" ht="16" hidden="false" customHeight="false" outlineLevel="0" collapsed="false">
      <c r="A8" s="19" t="n">
        <v>6350</v>
      </c>
      <c r="B8" s="2" t="n">
        <v>5339.2</v>
      </c>
      <c r="C8" s="2" t="n">
        <v>3850.7</v>
      </c>
      <c r="D8" s="2" t="n">
        <v>5537</v>
      </c>
      <c r="E8" s="2" t="n">
        <v>6175</v>
      </c>
      <c r="F8" s="7"/>
      <c r="G8" s="2"/>
      <c r="H8" s="20" t="n">
        <v>296.5</v>
      </c>
      <c r="I8" s="2" t="n">
        <v>295.5</v>
      </c>
      <c r="J8" s="21" t="n">
        <v>149</v>
      </c>
      <c r="K8" s="22" t="n">
        <v>320</v>
      </c>
      <c r="L8" s="22" t="n">
        <v>284</v>
      </c>
      <c r="M8" s="7"/>
      <c r="N8" s="2"/>
      <c r="O8" s="19" t="n">
        <v>3</v>
      </c>
      <c r="P8" s="1" t="n">
        <v>0</v>
      </c>
      <c r="Q8" s="2" t="n">
        <v>0</v>
      </c>
      <c r="R8" s="2" t="n">
        <v>5</v>
      </c>
      <c r="S8" s="2" t="n">
        <v>5</v>
      </c>
      <c r="T8" s="7"/>
      <c r="U8" s="2"/>
      <c r="V8" s="29" t="n">
        <v>270</v>
      </c>
      <c r="W8" s="30" t="n">
        <v>192.25</v>
      </c>
      <c r="X8" s="30" t="n">
        <v>401.25</v>
      </c>
      <c r="Y8" s="22" t="n">
        <v>248.5</v>
      </c>
      <c r="Z8" s="22" t="n">
        <v>588.25</v>
      </c>
      <c r="AA8" s="22" t="n">
        <v>568</v>
      </c>
      <c r="AB8" s="22" t="n">
        <v>351.75</v>
      </c>
      <c r="AC8" s="22" t="n">
        <v>600</v>
      </c>
      <c r="AD8" s="22" t="n">
        <v>600</v>
      </c>
      <c r="AE8" s="30" t="n">
        <v>311</v>
      </c>
      <c r="AF8" s="30" t="n">
        <v>532</v>
      </c>
      <c r="AG8" s="30" t="n">
        <v>490</v>
      </c>
      <c r="AH8" s="22" t="n">
        <v>518.75</v>
      </c>
      <c r="AI8" s="22" t="n">
        <v>600</v>
      </c>
      <c r="AJ8" s="22" t="n">
        <v>600</v>
      </c>
      <c r="AK8" s="7"/>
      <c r="AM8" s="26" t="n">
        <v>40.125</v>
      </c>
      <c r="AN8" s="1" t="n">
        <v>43.125</v>
      </c>
      <c r="AO8" s="1" t="n">
        <v>10.625</v>
      </c>
      <c r="AP8" s="1" t="n">
        <v>6.625</v>
      </c>
      <c r="AQ8" s="1" t="n">
        <v>31.75</v>
      </c>
      <c r="AR8" s="26" t="n">
        <v>48.25</v>
      </c>
      <c r="AS8" s="1" t="n">
        <v>17.125</v>
      </c>
      <c r="AT8" s="1" t="n">
        <v>6.5</v>
      </c>
      <c r="AU8" s="1" t="n">
        <v>9.125</v>
      </c>
      <c r="AV8" s="11" t="n">
        <v>6.875</v>
      </c>
      <c r="AW8" s="1" t="n">
        <v>23.625</v>
      </c>
      <c r="AX8" s="1" t="n">
        <v>12</v>
      </c>
      <c r="AY8" s="1" t="n">
        <v>9.25</v>
      </c>
      <c r="AZ8" s="1" t="n">
        <v>5.375</v>
      </c>
      <c r="BA8" s="1" t="n">
        <v>9</v>
      </c>
      <c r="BB8" s="26" t="n">
        <v>60</v>
      </c>
      <c r="BC8" s="1" t="n">
        <v>34.875</v>
      </c>
      <c r="BD8" s="1" t="n">
        <v>31.75</v>
      </c>
      <c r="BE8" s="1" t="n">
        <v>24.625</v>
      </c>
      <c r="BF8" s="11" t="n">
        <v>36.25</v>
      </c>
      <c r="BG8" s="26" t="n">
        <v>47.375</v>
      </c>
      <c r="BH8" s="1" t="n">
        <v>14.625</v>
      </c>
      <c r="BI8" s="1" t="n">
        <v>6.875</v>
      </c>
      <c r="BJ8" s="1" t="n">
        <v>18</v>
      </c>
      <c r="BK8" s="11" t="n">
        <v>16</v>
      </c>
      <c r="BL8" s="11"/>
      <c r="BN8" s="24" t="n">
        <v>32.3</v>
      </c>
      <c r="BO8" s="1" t="n">
        <v>50.5</v>
      </c>
      <c r="BP8" s="25" t="n">
        <v>22</v>
      </c>
      <c r="BQ8" s="22" t="n">
        <v>25.7</v>
      </c>
      <c r="BR8" s="2" t="n">
        <v>16</v>
      </c>
      <c r="BS8" s="11"/>
      <c r="BV8" s="26" t="n">
        <v>11.08</v>
      </c>
      <c r="BW8" s="1" t="n">
        <v>8.9</v>
      </c>
      <c r="BX8" s="25" t="n">
        <v>15.5</v>
      </c>
      <c r="BY8" s="1" t="n">
        <v>16.76</v>
      </c>
      <c r="BZ8" s="11" t="n">
        <v>13.38</v>
      </c>
      <c r="CB8" s="26" t="n">
        <v>27.01</v>
      </c>
      <c r="CC8" s="1" t="n">
        <v>21</v>
      </c>
      <c r="CD8" s="25" t="n">
        <v>23.4</v>
      </c>
      <c r="CE8" s="1" t="n">
        <v>22.95</v>
      </c>
      <c r="CF8" s="11" t="n">
        <v>23.49</v>
      </c>
      <c r="CH8" s="26" t="n">
        <v>30.7</v>
      </c>
      <c r="CI8" s="1" t="n">
        <v>27.5</v>
      </c>
      <c r="CJ8" s="25" t="n">
        <v>30.23</v>
      </c>
      <c r="CK8" s="1" t="n">
        <v>28.1</v>
      </c>
      <c r="CL8" s="11" t="n">
        <v>30.24</v>
      </c>
      <c r="CN8" s="26" t="n">
        <v>30.3</v>
      </c>
      <c r="CO8" s="1" t="n">
        <v>31.3</v>
      </c>
      <c r="CP8" s="25"/>
      <c r="CR8" s="11" t="n">
        <v>41.21</v>
      </c>
      <c r="CT8" s="26" t="n">
        <v>28.7</v>
      </c>
      <c r="CU8" s="1" t="n">
        <v>35.6481</v>
      </c>
      <c r="CV8" s="25" t="n">
        <v>29.349</v>
      </c>
      <c r="CW8" s="1" t="n">
        <v>41</v>
      </c>
      <c r="CX8" s="11" t="n">
        <v>31.879</v>
      </c>
    </row>
    <row r="9" customFormat="false" ht="16" hidden="false" customHeight="false" outlineLevel="0" collapsed="false">
      <c r="A9" s="19" t="n">
        <v>6011</v>
      </c>
      <c r="B9" s="2" t="n">
        <v>5099.8</v>
      </c>
      <c r="C9" s="2" t="n">
        <v>4420.1</v>
      </c>
      <c r="D9" s="2" t="n">
        <v>5382.9</v>
      </c>
      <c r="E9" s="2" t="n">
        <v>6910.8</v>
      </c>
      <c r="F9" s="7"/>
      <c r="G9" s="2"/>
      <c r="H9" s="20" t="n">
        <v>128.5</v>
      </c>
      <c r="I9" s="2" t="n">
        <v>232</v>
      </c>
      <c r="J9" s="21" t="n">
        <v>173</v>
      </c>
      <c r="K9" s="22" t="n">
        <v>176.5</v>
      </c>
      <c r="L9" s="22" t="n">
        <v>283.5</v>
      </c>
      <c r="M9" s="7"/>
      <c r="N9" s="2"/>
      <c r="O9" s="19" t="n">
        <v>1</v>
      </c>
      <c r="P9" s="1" t="n">
        <v>-2</v>
      </c>
      <c r="Q9" s="2" t="n">
        <v>0</v>
      </c>
      <c r="R9" s="2" t="n">
        <v>3</v>
      </c>
      <c r="S9" s="2" t="n">
        <v>-2</v>
      </c>
      <c r="T9" s="7"/>
      <c r="U9" s="2"/>
      <c r="V9" s="29" t="n">
        <v>268.5</v>
      </c>
      <c r="W9" s="30" t="n">
        <v>223.25</v>
      </c>
      <c r="X9" s="30" t="n">
        <v>483.25</v>
      </c>
      <c r="Y9" s="22" t="n">
        <v>277.25</v>
      </c>
      <c r="Z9" s="22" t="n">
        <v>577</v>
      </c>
      <c r="AA9" s="22" t="n">
        <v>574.5</v>
      </c>
      <c r="AB9" s="22" t="n">
        <v>461.5</v>
      </c>
      <c r="AC9" s="22" t="n">
        <v>499.75</v>
      </c>
      <c r="AD9" s="22" t="n">
        <v>561.25</v>
      </c>
      <c r="AE9" s="30" t="n">
        <v>323.5</v>
      </c>
      <c r="AF9" s="30" t="n">
        <v>354.5</v>
      </c>
      <c r="AG9" s="30" t="n">
        <v>437</v>
      </c>
      <c r="AH9" s="22" t="n">
        <v>404</v>
      </c>
      <c r="AI9" s="22" t="n">
        <v>439.75</v>
      </c>
      <c r="AJ9" s="22" t="n">
        <v>600</v>
      </c>
      <c r="AK9" s="7"/>
      <c r="AM9" s="26" t="n">
        <v>54.25</v>
      </c>
      <c r="AN9" s="1" t="n">
        <v>52.75</v>
      </c>
      <c r="AO9" s="1" t="n">
        <v>17.75</v>
      </c>
      <c r="AP9" s="1" t="n">
        <v>17.5</v>
      </c>
      <c r="AQ9" s="1" t="n">
        <v>19.625</v>
      </c>
      <c r="AR9" s="26" t="n">
        <v>59</v>
      </c>
      <c r="AS9" s="1" t="n">
        <v>26.625</v>
      </c>
      <c r="AT9" s="1" t="n">
        <v>9.875</v>
      </c>
      <c r="AU9" s="1" t="n">
        <v>18.125</v>
      </c>
      <c r="AV9" s="11" t="n">
        <v>7</v>
      </c>
      <c r="AW9" s="1" t="n">
        <v>33.25</v>
      </c>
      <c r="AX9" s="1" t="n">
        <v>22.625</v>
      </c>
      <c r="AY9" s="1" t="n">
        <v>15.625</v>
      </c>
      <c r="AZ9" s="1" t="n">
        <v>15.25</v>
      </c>
      <c r="BA9" s="1" t="n">
        <v>16.75</v>
      </c>
      <c r="BB9" s="26" t="n">
        <v>46.625</v>
      </c>
      <c r="BC9" s="1" t="n">
        <v>60</v>
      </c>
      <c r="BD9" s="1" t="n">
        <v>60</v>
      </c>
      <c r="BE9" s="1" t="n">
        <v>60</v>
      </c>
      <c r="BF9" s="11" t="n">
        <v>34.375</v>
      </c>
      <c r="BG9" s="26" t="n">
        <v>60</v>
      </c>
      <c r="BH9" s="1" t="n">
        <v>35.25</v>
      </c>
      <c r="BI9" s="1" t="n">
        <v>32.75</v>
      </c>
      <c r="BJ9" s="1" t="n">
        <v>32</v>
      </c>
      <c r="BK9" s="11" t="n">
        <v>9.875</v>
      </c>
      <c r="BL9" s="11"/>
      <c r="BN9" s="24" t="n">
        <v>27.2</v>
      </c>
      <c r="BO9" s="1" t="n">
        <v>36.3</v>
      </c>
      <c r="BP9" s="25" t="n">
        <v>3.3</v>
      </c>
      <c r="BQ9" s="22" t="n">
        <v>42</v>
      </c>
      <c r="BR9" s="2" t="n">
        <v>25</v>
      </c>
      <c r="BS9" s="11"/>
      <c r="BV9" s="26" t="n">
        <v>16.6238</v>
      </c>
      <c r="BW9" s="1" t="n">
        <v>10.4</v>
      </c>
      <c r="BX9" s="25" t="n">
        <v>17.6</v>
      </c>
      <c r="BY9" s="1" t="n">
        <v>15.87</v>
      </c>
      <c r="BZ9" s="11" t="n">
        <v>11.31</v>
      </c>
      <c r="CB9" s="26" t="n">
        <v>23.8954</v>
      </c>
      <c r="CC9" s="1" t="n">
        <v>20.8</v>
      </c>
      <c r="CD9" s="25" t="n">
        <v>24.7</v>
      </c>
      <c r="CE9" s="1" t="n">
        <v>25.32</v>
      </c>
      <c r="CF9" s="11" t="n">
        <v>24.1</v>
      </c>
      <c r="CH9" s="26" t="n">
        <v>25.8</v>
      </c>
      <c r="CI9" s="1" t="n">
        <v>36.1</v>
      </c>
      <c r="CJ9" s="25" t="n">
        <v>27.8</v>
      </c>
      <c r="CK9" s="1" t="n">
        <v>29.16</v>
      </c>
      <c r="CL9" s="11" t="n">
        <v>25.47</v>
      </c>
      <c r="CN9" s="26" t="n">
        <v>30.6</v>
      </c>
      <c r="CO9" s="1" t="n">
        <v>37.1</v>
      </c>
      <c r="CP9" s="25" t="n">
        <v>36.8</v>
      </c>
      <c r="CQ9" s="1" t="n">
        <v>34.18</v>
      </c>
      <c r="CR9" s="11" t="n">
        <v>30.3</v>
      </c>
      <c r="CT9" s="26" t="n">
        <v>26.5</v>
      </c>
      <c r="CU9" s="1" t="n">
        <v>31.9776</v>
      </c>
      <c r="CV9" s="25" t="n">
        <v>35.207</v>
      </c>
      <c r="CW9" s="1" t="n">
        <v>33.1418</v>
      </c>
      <c r="CX9" s="11" t="n">
        <v>34.565</v>
      </c>
    </row>
    <row r="10" customFormat="false" ht="16" hidden="false" customHeight="false" outlineLevel="0" collapsed="false">
      <c r="A10" s="19" t="n">
        <v>5567.3</v>
      </c>
      <c r="B10" s="2" t="n">
        <v>4963.4</v>
      </c>
      <c r="C10" s="2" t="n">
        <v>7228.5</v>
      </c>
      <c r="D10" s="2" t="n">
        <v>3824.1</v>
      </c>
      <c r="E10" s="2" t="n">
        <v>5940.1</v>
      </c>
      <c r="F10" s="7"/>
      <c r="G10" s="2"/>
      <c r="H10" s="20" t="n">
        <v>222.5</v>
      </c>
      <c r="I10" s="2" t="n">
        <v>221</v>
      </c>
      <c r="J10" s="21" t="n">
        <v>178.5</v>
      </c>
      <c r="K10" s="22" t="n">
        <v>181</v>
      </c>
      <c r="L10" s="22" t="n">
        <v>120.5</v>
      </c>
      <c r="M10" s="7"/>
      <c r="N10" s="2"/>
      <c r="O10" s="19" t="n">
        <v>15</v>
      </c>
      <c r="P10" s="1" t="n">
        <v>6</v>
      </c>
      <c r="Q10" s="2" t="n">
        <v>-1</v>
      </c>
      <c r="R10" s="2" t="n">
        <v>2</v>
      </c>
      <c r="S10" s="2" t="n">
        <v>2</v>
      </c>
      <c r="T10" s="7"/>
      <c r="U10" s="2"/>
      <c r="V10" s="29" t="n">
        <v>420.25</v>
      </c>
      <c r="W10" s="30" t="n">
        <v>600</v>
      </c>
      <c r="X10" s="30" t="n">
        <v>600</v>
      </c>
      <c r="Y10" s="22" t="n">
        <v>328</v>
      </c>
      <c r="Z10" s="22" t="n">
        <v>445.5</v>
      </c>
      <c r="AA10" s="22" t="n">
        <v>600</v>
      </c>
      <c r="AB10" s="22" t="n">
        <v>343.75</v>
      </c>
      <c r="AC10" s="22" t="n">
        <v>541.25</v>
      </c>
      <c r="AD10" s="22" t="n">
        <v>507.25</v>
      </c>
      <c r="AE10" s="22" t="n">
        <v>296.25</v>
      </c>
      <c r="AF10" s="22" t="n">
        <v>552</v>
      </c>
      <c r="AG10" s="22" t="n">
        <v>485.75</v>
      </c>
      <c r="AH10" s="22" t="n">
        <v>336.25</v>
      </c>
      <c r="AI10" s="22" t="n">
        <v>600</v>
      </c>
      <c r="AJ10" s="22" t="n">
        <v>407.25</v>
      </c>
      <c r="AK10" s="7"/>
      <c r="AM10" s="26" t="n">
        <v>60</v>
      </c>
      <c r="AN10" s="1" t="n">
        <v>27.125</v>
      </c>
      <c r="AO10" s="1" t="n">
        <v>10</v>
      </c>
      <c r="AP10" s="1" t="n">
        <v>14.875</v>
      </c>
      <c r="AQ10" s="1" t="n">
        <v>7.875</v>
      </c>
      <c r="AR10" s="26" t="n">
        <v>58.5</v>
      </c>
      <c r="AS10" s="1" t="n">
        <v>20.5</v>
      </c>
      <c r="AT10" s="1" t="n">
        <v>25.5</v>
      </c>
      <c r="AU10" s="1" t="n">
        <v>20</v>
      </c>
      <c r="AV10" s="11" t="n">
        <v>4.75</v>
      </c>
      <c r="AW10" s="1" t="n">
        <v>41.625</v>
      </c>
      <c r="AX10" s="1" t="n">
        <v>47.5</v>
      </c>
      <c r="AY10" s="1" t="n">
        <v>39.75</v>
      </c>
      <c r="AZ10" s="1" t="n">
        <v>33.375</v>
      </c>
      <c r="BA10" s="1" t="n">
        <v>26.75</v>
      </c>
      <c r="BB10" s="26" t="n">
        <v>52.75</v>
      </c>
      <c r="BC10" s="1" t="n">
        <v>50.625</v>
      </c>
      <c r="BD10" s="1" t="n">
        <v>10.625</v>
      </c>
      <c r="BE10" s="1" t="n">
        <v>14.125</v>
      </c>
      <c r="BF10" s="11" t="n">
        <v>8.25</v>
      </c>
      <c r="BG10" s="26" t="n">
        <v>60</v>
      </c>
      <c r="BH10" s="1" t="n">
        <v>44.625</v>
      </c>
      <c r="BI10" s="1" t="n">
        <v>24.75</v>
      </c>
      <c r="BJ10" s="1" t="n">
        <v>45.875</v>
      </c>
      <c r="BK10" s="11" t="n">
        <v>14.25</v>
      </c>
      <c r="BL10" s="11"/>
      <c r="BN10" s="24" t="n">
        <v>41.2</v>
      </c>
      <c r="BO10" s="1" t="n">
        <v>29.5</v>
      </c>
      <c r="BP10" s="25" t="n">
        <v>7.8</v>
      </c>
      <c r="BQ10" s="22" t="n">
        <v>32</v>
      </c>
      <c r="BR10" s="2" t="n">
        <v>49.7</v>
      </c>
      <c r="BS10" s="11"/>
      <c r="BV10" s="26" t="n">
        <v>16.8</v>
      </c>
      <c r="BW10" s="1" t="n">
        <v>12.54</v>
      </c>
      <c r="BX10" s="25" t="n">
        <v>18.6</v>
      </c>
      <c r="BY10" s="1" t="n">
        <v>20.0523</v>
      </c>
      <c r="BZ10" s="11" t="n">
        <v>14.779</v>
      </c>
      <c r="CB10" s="26" t="n">
        <v>21.2456</v>
      </c>
      <c r="CC10" s="1" t="n">
        <v>20.4</v>
      </c>
      <c r="CD10" s="25" t="n">
        <v>24.9</v>
      </c>
      <c r="CE10" s="1" t="n">
        <v>25.86</v>
      </c>
      <c r="CF10" s="11" t="n">
        <v>27.12</v>
      </c>
      <c r="CH10" s="26" t="n">
        <v>27.7</v>
      </c>
      <c r="CI10" s="1" t="n">
        <v>32.4</v>
      </c>
      <c r="CJ10" s="25" t="n">
        <v>33.4602</v>
      </c>
      <c r="CK10" s="1" t="n">
        <v>30.56</v>
      </c>
      <c r="CL10" s="11" t="n">
        <v>27.43</v>
      </c>
      <c r="CN10" s="26" t="n">
        <v>27.8</v>
      </c>
      <c r="CO10" s="1" t="n">
        <v>35.4</v>
      </c>
      <c r="CP10" s="25" t="n">
        <v>35.1</v>
      </c>
      <c r="CQ10" s="1" t="n">
        <v>43.85</v>
      </c>
      <c r="CR10" s="11" t="n">
        <v>27.4</v>
      </c>
      <c r="CT10" s="26" t="n">
        <v>27.5</v>
      </c>
      <c r="CU10" s="1" t="n">
        <v>34.4133</v>
      </c>
      <c r="CV10" s="25" t="n">
        <v>36.4845</v>
      </c>
      <c r="CW10" s="1" t="n">
        <v>32.9162</v>
      </c>
      <c r="CX10" s="11" t="n">
        <v>32.564</v>
      </c>
    </row>
    <row r="11" customFormat="false" ht="16" hidden="false" customHeight="false" outlineLevel="0" collapsed="false">
      <c r="A11" s="19" t="n">
        <v>8276.6</v>
      </c>
      <c r="B11" s="2" t="n">
        <v>6429.1</v>
      </c>
      <c r="C11" s="2" t="n">
        <v>6687.9</v>
      </c>
      <c r="D11" s="2" t="n">
        <v>4670.1</v>
      </c>
      <c r="E11" s="2" t="n">
        <v>6918.4</v>
      </c>
      <c r="F11" s="7"/>
      <c r="G11" s="2"/>
      <c r="H11" s="20" t="n">
        <v>235.5</v>
      </c>
      <c r="I11" s="2" t="n">
        <v>195.3</v>
      </c>
      <c r="J11" s="21" t="n">
        <v>221.5</v>
      </c>
      <c r="K11" s="22" t="n">
        <v>318.5</v>
      </c>
      <c r="L11" s="22" t="n">
        <v>108</v>
      </c>
      <c r="M11" s="7"/>
      <c r="N11" s="2"/>
      <c r="O11" s="19" t="n">
        <v>8</v>
      </c>
      <c r="P11" s="1" t="n">
        <v>6</v>
      </c>
      <c r="Q11" s="2" t="n">
        <v>3</v>
      </c>
      <c r="R11" s="2" t="n">
        <v>-5</v>
      </c>
      <c r="S11" s="2" t="n">
        <v>3</v>
      </c>
      <c r="T11" s="7"/>
      <c r="U11" s="2"/>
      <c r="V11" s="29" t="n">
        <v>258</v>
      </c>
      <c r="W11" s="30" t="n">
        <v>362</v>
      </c>
      <c r="X11" s="30" t="n">
        <v>393.25</v>
      </c>
      <c r="Y11" s="22" t="n">
        <v>408.5</v>
      </c>
      <c r="Z11" s="22" t="n">
        <v>505</v>
      </c>
      <c r="AA11" s="22" t="n">
        <v>553</v>
      </c>
      <c r="AB11" s="22" t="n">
        <v>460</v>
      </c>
      <c r="AC11" s="22" t="n">
        <v>600</v>
      </c>
      <c r="AD11" s="22" t="n">
        <v>600</v>
      </c>
      <c r="AE11" s="22" t="n">
        <v>225.5</v>
      </c>
      <c r="AF11" s="22" t="n">
        <v>457.75</v>
      </c>
      <c r="AG11" s="22" t="n">
        <v>452</v>
      </c>
      <c r="AH11" s="22" t="n">
        <v>501.25</v>
      </c>
      <c r="AI11" s="22" t="n">
        <v>600</v>
      </c>
      <c r="AJ11" s="22" t="n">
        <v>600</v>
      </c>
      <c r="AK11" s="7"/>
      <c r="AM11" s="26" t="n">
        <v>57</v>
      </c>
      <c r="AN11" s="1" t="n">
        <v>60</v>
      </c>
      <c r="AO11" s="1" t="n">
        <v>8.375</v>
      </c>
      <c r="AP11" s="1" t="n">
        <v>23.875</v>
      </c>
      <c r="AQ11" s="1" t="n">
        <v>8.875</v>
      </c>
      <c r="AR11" s="26" t="n">
        <v>45</v>
      </c>
      <c r="AS11" s="1" t="n">
        <v>29.875</v>
      </c>
      <c r="AT11" s="1" t="n">
        <v>29</v>
      </c>
      <c r="AU11" s="1" t="n">
        <v>22</v>
      </c>
      <c r="AV11" s="11" t="n">
        <v>20</v>
      </c>
      <c r="AW11" s="1" t="n">
        <v>27.5</v>
      </c>
      <c r="AX11" s="1" t="n">
        <v>34.125</v>
      </c>
      <c r="AY11" s="1" t="n">
        <v>35.25</v>
      </c>
      <c r="AZ11" s="1" t="n">
        <v>39.875</v>
      </c>
      <c r="BA11" s="1" t="n">
        <v>19.75</v>
      </c>
      <c r="BB11" s="26" t="n">
        <v>60</v>
      </c>
      <c r="BC11" s="1" t="n">
        <v>60</v>
      </c>
      <c r="BD11" s="1" t="n">
        <v>60</v>
      </c>
      <c r="BE11" s="1" t="n">
        <v>46.625</v>
      </c>
      <c r="BF11" s="11" t="n">
        <v>32.5</v>
      </c>
      <c r="BG11" s="26" t="n">
        <v>47</v>
      </c>
      <c r="BH11" s="1" t="n">
        <v>24.125</v>
      </c>
      <c r="BI11" s="1" t="n">
        <v>24.75</v>
      </c>
      <c r="BJ11" s="1" t="n">
        <v>6.625</v>
      </c>
      <c r="BK11" s="11" t="n">
        <v>5.625</v>
      </c>
      <c r="BL11" s="11"/>
      <c r="BN11" s="24" t="n">
        <v>46.2</v>
      </c>
      <c r="BO11" s="1" t="n">
        <v>21.5</v>
      </c>
      <c r="BP11" s="25" t="n">
        <v>40.2</v>
      </c>
      <c r="BQ11" s="22" t="n">
        <v>54.5</v>
      </c>
      <c r="BR11" s="2" t="n">
        <v>46.5</v>
      </c>
      <c r="BS11" s="11"/>
      <c r="BV11" s="26" t="n">
        <v>16</v>
      </c>
      <c r="BW11" s="1" t="n">
        <v>13.26</v>
      </c>
      <c r="BX11" s="25" t="n">
        <v>18.5</v>
      </c>
      <c r="BY11" s="1" t="n">
        <v>22.3247</v>
      </c>
      <c r="BZ11" s="11" t="n">
        <v>17.91</v>
      </c>
      <c r="CB11" s="26" t="n">
        <v>24.895</v>
      </c>
      <c r="CC11" s="1" t="n">
        <v>23</v>
      </c>
      <c r="CD11" s="25" t="n">
        <v>23.2807</v>
      </c>
      <c r="CE11" s="1" t="n">
        <v>29.22</v>
      </c>
      <c r="CF11" s="11" t="n">
        <v>26.09</v>
      </c>
      <c r="CH11" s="26" t="n">
        <v>28.1</v>
      </c>
      <c r="CI11" s="1" t="n">
        <v>28.1</v>
      </c>
      <c r="CJ11" s="25" t="n">
        <v>27.8544</v>
      </c>
      <c r="CK11" s="1" t="n">
        <v>30.17</v>
      </c>
      <c r="CL11" s="11" t="n">
        <v>30.96</v>
      </c>
      <c r="CN11" s="26" t="n">
        <v>32.4</v>
      </c>
      <c r="CO11" s="1" t="n">
        <v>32.6</v>
      </c>
      <c r="CP11" s="25"/>
      <c r="CQ11" s="1" t="n">
        <v>37.33</v>
      </c>
      <c r="CR11" s="11" t="n">
        <v>31.8</v>
      </c>
      <c r="CT11" s="26"/>
      <c r="CU11" s="1" t="n">
        <v>34.06</v>
      </c>
      <c r="CV11" s="25" t="n">
        <v>35.14</v>
      </c>
      <c r="CW11" s="1" t="n">
        <v>33.53</v>
      </c>
      <c r="CX11" s="11" t="n">
        <v>29.9515</v>
      </c>
    </row>
    <row r="12" customFormat="false" ht="16" hidden="false" customHeight="false" outlineLevel="0" collapsed="false">
      <c r="A12" s="19" t="n">
        <v>4993.2</v>
      </c>
      <c r="B12" s="2" t="n">
        <v>5537.8</v>
      </c>
      <c r="C12" s="2" t="n">
        <v>4409.4</v>
      </c>
      <c r="D12" s="2" t="n">
        <v>4388.5</v>
      </c>
      <c r="E12" s="2" t="n">
        <v>5375</v>
      </c>
      <c r="F12" s="7"/>
      <c r="G12" s="2"/>
      <c r="H12" s="20" t="n">
        <v>169.5</v>
      </c>
      <c r="I12" s="2" t="n">
        <v>274.1</v>
      </c>
      <c r="J12" s="21" t="n">
        <v>309</v>
      </c>
      <c r="K12" s="22" t="n">
        <v>438.5</v>
      </c>
      <c r="L12" s="22" t="n">
        <v>308.5</v>
      </c>
      <c r="M12" s="7"/>
      <c r="N12" s="2"/>
      <c r="O12" s="19" t="n">
        <v>5</v>
      </c>
      <c r="P12" s="1" t="n">
        <v>4</v>
      </c>
      <c r="Q12" s="2" t="n">
        <v>2</v>
      </c>
      <c r="R12" s="2" t="n">
        <v>-5</v>
      </c>
      <c r="S12" s="2" t="n">
        <v>15</v>
      </c>
      <c r="T12" s="7"/>
      <c r="U12" s="2"/>
      <c r="V12" s="29" t="n">
        <v>215.75</v>
      </c>
      <c r="W12" s="30" t="n">
        <v>514</v>
      </c>
      <c r="X12" s="30" t="n">
        <v>471.75</v>
      </c>
      <c r="Y12" s="22" t="n">
        <v>215.6</v>
      </c>
      <c r="Z12" s="22" t="n">
        <v>466.7</v>
      </c>
      <c r="AA12" s="22" t="n">
        <v>336.7</v>
      </c>
      <c r="AB12" s="22" t="n">
        <v>444.25</v>
      </c>
      <c r="AC12" s="22" t="n">
        <v>600</v>
      </c>
      <c r="AD12" s="22" t="n">
        <v>600</v>
      </c>
      <c r="AE12" s="22" t="n">
        <v>369.25</v>
      </c>
      <c r="AF12" s="22" t="n">
        <v>492</v>
      </c>
      <c r="AG12" s="22" t="n">
        <v>460.25</v>
      </c>
      <c r="AH12" s="22" t="n">
        <v>280.25</v>
      </c>
      <c r="AI12" s="22" t="n">
        <v>520</v>
      </c>
      <c r="AJ12" s="22" t="n">
        <v>514.75</v>
      </c>
      <c r="AK12" s="7"/>
      <c r="AM12" s="26" t="n">
        <v>60</v>
      </c>
      <c r="AN12" s="1" t="n">
        <v>47.875</v>
      </c>
      <c r="AO12" s="1" t="n">
        <v>31.5</v>
      </c>
      <c r="AP12" s="1" t="n">
        <v>21.625</v>
      </c>
      <c r="AQ12" s="1" t="n">
        <v>13.125</v>
      </c>
      <c r="AR12" s="26" t="n">
        <v>55</v>
      </c>
      <c r="AS12" s="1" t="n">
        <v>40</v>
      </c>
      <c r="AT12" s="1" t="n">
        <v>35</v>
      </c>
      <c r="AU12" s="1" t="n">
        <v>20</v>
      </c>
      <c r="AV12" s="11" t="n">
        <v>16</v>
      </c>
      <c r="AW12" s="1" t="n">
        <v>47.375</v>
      </c>
      <c r="AX12" s="1" t="n">
        <v>38</v>
      </c>
      <c r="AY12" s="1" t="n">
        <v>23</v>
      </c>
      <c r="AZ12" s="1" t="n">
        <v>5.25</v>
      </c>
      <c r="BA12" s="1" t="n">
        <v>8.25</v>
      </c>
      <c r="BB12" s="26" t="n">
        <v>60</v>
      </c>
      <c r="BC12" s="1" t="n">
        <v>55.375</v>
      </c>
      <c r="BD12" s="1" t="n">
        <v>40.875</v>
      </c>
      <c r="BE12" s="1" t="n">
        <v>13</v>
      </c>
      <c r="BF12" s="11" t="n">
        <v>18.25</v>
      </c>
      <c r="BG12" s="26" t="n">
        <v>60</v>
      </c>
      <c r="BH12" s="1" t="n">
        <v>34.25</v>
      </c>
      <c r="BI12" s="1" t="n">
        <v>9.5</v>
      </c>
      <c r="BJ12" s="1" t="n">
        <v>17.25</v>
      </c>
      <c r="BK12" s="11" t="n">
        <v>11.375</v>
      </c>
      <c r="BL12" s="11"/>
      <c r="BN12" s="24" t="n">
        <v>25.2</v>
      </c>
      <c r="BO12" s="1" t="n">
        <v>33.5</v>
      </c>
      <c r="BP12" s="25" t="n">
        <v>21.8</v>
      </c>
      <c r="BQ12" s="22" t="n">
        <v>7.3</v>
      </c>
      <c r="BR12" s="2" t="n">
        <v>16.8</v>
      </c>
      <c r="BS12" s="11"/>
      <c r="BV12" s="26" t="n">
        <v>19</v>
      </c>
      <c r="BW12" s="1" t="n">
        <v>14.66</v>
      </c>
      <c r="BX12" s="25" t="n">
        <v>11.5</v>
      </c>
      <c r="BY12" s="1" t="n">
        <v>21.2876</v>
      </c>
      <c r="BZ12" s="11" t="n">
        <v>15.026</v>
      </c>
      <c r="CB12" s="26" t="n">
        <v>24.4</v>
      </c>
      <c r="CC12" s="1" t="n">
        <v>19.8</v>
      </c>
      <c r="CD12" s="25" t="n">
        <v>26.2752</v>
      </c>
      <c r="CF12" s="11" t="n">
        <v>23.1897</v>
      </c>
      <c r="CH12" s="26" t="n">
        <v>25.6</v>
      </c>
      <c r="CI12" s="1" t="n">
        <v>29.7</v>
      </c>
      <c r="CJ12" s="25" t="n">
        <v>28.8252</v>
      </c>
      <c r="CK12" s="1" t="n">
        <v>25.24</v>
      </c>
      <c r="CL12" s="11" t="n">
        <v>25.07</v>
      </c>
      <c r="CN12" s="26" t="n">
        <v>30.9</v>
      </c>
      <c r="CO12" s="1" t="n">
        <v>31</v>
      </c>
      <c r="CP12" s="25" t="n">
        <v>32.169</v>
      </c>
      <c r="CQ12" s="1" t="n">
        <v>31.74</v>
      </c>
      <c r="CR12" s="11" t="n">
        <v>32.7</v>
      </c>
      <c r="CT12" s="26" t="n">
        <v>32.3</v>
      </c>
      <c r="CU12" s="1" t="n">
        <v>31.09</v>
      </c>
      <c r="CV12" s="25" t="n">
        <v>33.3</v>
      </c>
      <c r="CW12" s="1" t="n">
        <v>30.65</v>
      </c>
      <c r="CX12" s="11" t="n">
        <v>28.8</v>
      </c>
    </row>
    <row r="13" customFormat="false" ht="16" hidden="false" customHeight="false" outlineLevel="0" collapsed="false">
      <c r="A13" s="19" t="n">
        <v>5059.1</v>
      </c>
      <c r="B13" s="31" t="n">
        <v>6145.6</v>
      </c>
      <c r="C13" s="2" t="n">
        <v>7445.6</v>
      </c>
      <c r="D13" s="2" t="n">
        <v>4861.6</v>
      </c>
      <c r="E13" s="2" t="n">
        <v>7202.8</v>
      </c>
      <c r="F13" s="7"/>
      <c r="G13" s="2"/>
      <c r="H13" s="20" t="n">
        <v>230.5</v>
      </c>
      <c r="I13" s="2" t="n">
        <v>201.3</v>
      </c>
      <c r="J13" s="21" t="n">
        <v>250</v>
      </c>
      <c r="K13" s="22" t="n">
        <v>97</v>
      </c>
      <c r="L13" s="22" t="n">
        <v>274.5</v>
      </c>
      <c r="M13" s="7"/>
      <c r="N13" s="2"/>
      <c r="O13" s="19" t="n">
        <v>3</v>
      </c>
      <c r="P13" s="1" t="n">
        <v>3</v>
      </c>
      <c r="Q13" s="2" t="n">
        <v>6</v>
      </c>
      <c r="R13" s="2" t="n">
        <v>-5</v>
      </c>
      <c r="S13" s="2" t="n">
        <v>7</v>
      </c>
      <c r="T13" s="7"/>
      <c r="U13" s="2"/>
      <c r="V13" s="29" t="n">
        <v>308.25</v>
      </c>
      <c r="W13" s="30" t="n">
        <v>442.75</v>
      </c>
      <c r="X13" s="30" t="n">
        <v>512.75</v>
      </c>
      <c r="Y13" s="22" t="n">
        <v>344.1</v>
      </c>
      <c r="Z13" s="22" t="n">
        <v>310.3</v>
      </c>
      <c r="AA13" s="22" t="n">
        <v>570.9</v>
      </c>
      <c r="AB13" s="22" t="n">
        <v>162.5</v>
      </c>
      <c r="AC13" s="22" t="n">
        <v>217.25</v>
      </c>
      <c r="AD13" s="22" t="n">
        <v>397.25</v>
      </c>
      <c r="AE13" s="22" t="n">
        <v>332.5</v>
      </c>
      <c r="AF13" s="22" t="n">
        <v>467</v>
      </c>
      <c r="AG13" s="22" t="n">
        <v>475.25</v>
      </c>
      <c r="AH13" s="22" t="n">
        <v>363.75</v>
      </c>
      <c r="AI13" s="22" t="n">
        <v>232.5</v>
      </c>
      <c r="AJ13" s="22" t="n">
        <v>471.25</v>
      </c>
      <c r="AK13" s="7"/>
      <c r="AM13" s="26" t="n">
        <v>47</v>
      </c>
      <c r="AN13" s="1" t="n">
        <v>25.875</v>
      </c>
      <c r="AO13" s="1" t="n">
        <v>16.625</v>
      </c>
      <c r="AP13" s="1" t="n">
        <v>26.75</v>
      </c>
      <c r="AQ13" s="1" t="n">
        <v>8.375</v>
      </c>
      <c r="AR13" s="26" t="n">
        <v>48</v>
      </c>
      <c r="AS13" s="1" t="n">
        <v>51</v>
      </c>
      <c r="AT13" s="1" t="n">
        <v>36</v>
      </c>
      <c r="AU13" s="1" t="n">
        <v>27</v>
      </c>
      <c r="AV13" s="11" t="n">
        <v>21</v>
      </c>
      <c r="AW13" s="1" t="n">
        <v>47.75</v>
      </c>
      <c r="AX13" s="1" t="n">
        <v>43.125</v>
      </c>
      <c r="AY13" s="1" t="n">
        <v>24.625</v>
      </c>
      <c r="AZ13" s="1" t="n">
        <v>25.5</v>
      </c>
      <c r="BA13" s="1" t="n">
        <v>7</v>
      </c>
      <c r="BB13" s="26" t="n">
        <v>41.875</v>
      </c>
      <c r="BC13" s="1" t="n">
        <v>41.25</v>
      </c>
      <c r="BD13" s="1" t="n">
        <v>21.375</v>
      </c>
      <c r="BE13" s="1" t="n">
        <v>10.875</v>
      </c>
      <c r="BF13" s="11" t="n">
        <v>6.25</v>
      </c>
      <c r="BG13" s="26" t="n">
        <v>46.375</v>
      </c>
      <c r="BH13" s="1" t="n">
        <v>46</v>
      </c>
      <c r="BI13" s="1" t="n">
        <v>24.375</v>
      </c>
      <c r="BJ13" s="1" t="n">
        <v>21.125</v>
      </c>
      <c r="BK13" s="11" t="n">
        <v>12.25</v>
      </c>
      <c r="BL13" s="11"/>
      <c r="BN13" s="24" t="n">
        <v>23.2</v>
      </c>
      <c r="BO13" s="1" t="n">
        <v>25.5</v>
      </c>
      <c r="BP13" s="25" t="n">
        <v>16.8</v>
      </c>
      <c r="BQ13" s="22" t="n">
        <v>27.3</v>
      </c>
      <c r="BR13" s="2" t="n">
        <v>18.2</v>
      </c>
      <c r="BS13" s="11"/>
      <c r="BV13" s="26" t="n">
        <v>16.8</v>
      </c>
      <c r="BW13" s="1" t="n">
        <v>12.58</v>
      </c>
      <c r="BX13" s="25" t="n">
        <v>17.9413</v>
      </c>
      <c r="BY13" s="1" t="n">
        <v>22.0014</v>
      </c>
      <c r="BZ13" s="11"/>
      <c r="CB13" s="26" t="n">
        <v>24.1</v>
      </c>
      <c r="CC13" s="1" t="n">
        <v>26.69</v>
      </c>
      <c r="CD13" s="25" t="n">
        <v>21.2135</v>
      </c>
      <c r="CF13" s="11" t="n">
        <v>25.2127</v>
      </c>
      <c r="CH13" s="26" t="n">
        <v>26.8</v>
      </c>
      <c r="CI13" s="1" t="n">
        <v>35.4194</v>
      </c>
      <c r="CJ13" s="25" t="n">
        <v>36.1393</v>
      </c>
      <c r="CK13" s="1" t="n">
        <v>26.4</v>
      </c>
      <c r="CL13" s="11" t="n">
        <v>27.35</v>
      </c>
      <c r="CN13" s="26" t="n">
        <v>30.2</v>
      </c>
      <c r="CO13" s="1" t="n">
        <v>31.7</v>
      </c>
      <c r="CP13" s="25"/>
      <c r="CQ13" s="1" t="n">
        <v>31.49</v>
      </c>
      <c r="CR13" s="11" t="n">
        <v>33.8</v>
      </c>
      <c r="CT13" s="26" t="n">
        <v>31.4</v>
      </c>
      <c r="CU13" s="1" t="n">
        <v>34.6</v>
      </c>
      <c r="CV13" s="25" t="n">
        <v>35.7</v>
      </c>
      <c r="CW13" s="1" t="n">
        <v>33.64</v>
      </c>
      <c r="CX13" s="11" t="n">
        <v>28.6</v>
      </c>
    </row>
    <row r="14" customFormat="false" ht="16" hidden="false" customHeight="false" outlineLevel="0" collapsed="false">
      <c r="A14" s="19" t="n">
        <v>5217.8</v>
      </c>
      <c r="B14" s="2"/>
      <c r="C14" s="2" t="n">
        <v>5668.5</v>
      </c>
      <c r="D14" s="2" t="n">
        <v>3684</v>
      </c>
      <c r="E14" s="2" t="n">
        <v>3583.4</v>
      </c>
      <c r="F14" s="7"/>
      <c r="G14" s="2"/>
      <c r="H14" s="20" t="n">
        <v>198</v>
      </c>
      <c r="I14" s="2"/>
      <c r="J14" s="21" t="n">
        <v>324.5</v>
      </c>
      <c r="K14" s="22" t="n">
        <v>114.5</v>
      </c>
      <c r="L14" s="22" t="n">
        <v>242</v>
      </c>
      <c r="M14" s="7"/>
      <c r="N14" s="2"/>
      <c r="O14" s="19" t="n">
        <v>5</v>
      </c>
      <c r="P14" s="2"/>
      <c r="Q14" s="2" t="n">
        <v>1</v>
      </c>
      <c r="R14" s="2" t="n">
        <v>-5</v>
      </c>
      <c r="S14" s="2" t="n">
        <v>7</v>
      </c>
      <c r="T14" s="7"/>
      <c r="U14" s="2"/>
      <c r="V14" s="20" t="n">
        <v>327</v>
      </c>
      <c r="W14" s="22" t="n">
        <v>281.25</v>
      </c>
      <c r="X14" s="22" t="n">
        <v>359.5</v>
      </c>
      <c r="Y14" s="22" t="n">
        <v>401</v>
      </c>
      <c r="Z14" s="22" t="n">
        <v>393.7</v>
      </c>
      <c r="AA14" s="22" t="n">
        <v>456.1</v>
      </c>
      <c r="AB14" s="22" t="n">
        <v>385</v>
      </c>
      <c r="AC14" s="22" t="n">
        <v>440</v>
      </c>
      <c r="AD14" s="22" t="n">
        <v>462</v>
      </c>
      <c r="AE14" s="22" t="n">
        <v>269.5</v>
      </c>
      <c r="AF14" s="22" t="n">
        <v>506</v>
      </c>
      <c r="AH14" s="22" t="n">
        <v>114</v>
      </c>
      <c r="AI14" s="22" t="n">
        <v>446.5</v>
      </c>
      <c r="AJ14" s="22" t="n">
        <v>206</v>
      </c>
      <c r="AK14" s="7"/>
      <c r="AM14" s="26" t="n">
        <v>60</v>
      </c>
      <c r="AN14" s="1" t="n">
        <v>57.5</v>
      </c>
      <c r="AO14" s="1" t="n">
        <v>31.375</v>
      </c>
      <c r="AP14" s="1" t="n">
        <v>13.375</v>
      </c>
      <c r="AQ14" s="1" t="n">
        <v>47.875</v>
      </c>
      <c r="AR14" s="26"/>
      <c r="AS14" s="1" t="n">
        <v>45</v>
      </c>
      <c r="AV14" s="11"/>
      <c r="AW14" s="1" t="n">
        <v>52.125</v>
      </c>
      <c r="AX14" s="1" t="n">
        <v>49.75</v>
      </c>
      <c r="AY14" s="1" t="n">
        <v>42.875</v>
      </c>
      <c r="AZ14" s="1" t="n">
        <v>50.125</v>
      </c>
      <c r="BA14" s="1" t="n">
        <v>49.25</v>
      </c>
      <c r="BB14" s="26" t="n">
        <v>46.25</v>
      </c>
      <c r="BC14" s="1" t="n">
        <v>20</v>
      </c>
      <c r="BD14" s="1" t="n">
        <v>46.625</v>
      </c>
      <c r="BE14" s="1" t="n">
        <v>17</v>
      </c>
      <c r="BF14" s="11" t="n">
        <v>6.125</v>
      </c>
      <c r="BG14" s="26" t="n">
        <v>60</v>
      </c>
      <c r="BH14" s="1" t="n">
        <v>7.375</v>
      </c>
      <c r="BI14" s="1" t="n">
        <v>16.125</v>
      </c>
      <c r="BJ14" s="1" t="n">
        <v>5.125</v>
      </c>
      <c r="BK14" s="11"/>
      <c r="BL14" s="11"/>
      <c r="BN14" s="24" t="n">
        <v>38.5</v>
      </c>
      <c r="BO14" s="2"/>
      <c r="BP14" s="25" t="n">
        <v>34.5</v>
      </c>
      <c r="BQ14" s="22" t="n">
        <v>10.5</v>
      </c>
      <c r="BR14" s="2" t="n">
        <v>23.8</v>
      </c>
      <c r="BS14" s="11"/>
      <c r="BV14" s="26" t="n">
        <v>17.2</v>
      </c>
      <c r="BW14" s="1" t="n">
        <v>13.7</v>
      </c>
      <c r="BX14" s="25" t="n">
        <v>16.6691</v>
      </c>
      <c r="BZ14" s="11"/>
      <c r="CB14" s="26" t="n">
        <v>27.2</v>
      </c>
      <c r="CC14" s="1" t="n">
        <v>21.22</v>
      </c>
      <c r="CF14" s="11" t="n">
        <v>23.2349</v>
      </c>
      <c r="CH14" s="26" t="n">
        <v>24.3</v>
      </c>
      <c r="CI14" s="1" t="n">
        <v>32.384</v>
      </c>
      <c r="CK14" s="1" t="n">
        <v>29.7</v>
      </c>
      <c r="CL14" s="11" t="n">
        <v>27.8</v>
      </c>
      <c r="CN14" s="26" t="n">
        <v>33.98</v>
      </c>
      <c r="CO14" s="1" t="n">
        <v>42.4</v>
      </c>
      <c r="CP14" s="25" t="n">
        <v>34.22</v>
      </c>
      <c r="CQ14" s="1" t="n">
        <v>29.65</v>
      </c>
      <c r="CR14" s="11" t="n">
        <v>29.871</v>
      </c>
      <c r="CT14" s="26" t="n">
        <v>32</v>
      </c>
      <c r="CU14" s="1" t="n">
        <v>31.08</v>
      </c>
      <c r="CV14" s="25" t="n">
        <v>51.75</v>
      </c>
      <c r="CW14" s="1" t="n">
        <v>35.75</v>
      </c>
      <c r="CX14" s="11" t="n">
        <v>34.9</v>
      </c>
    </row>
    <row r="15" customFormat="false" ht="16" hidden="false" customHeight="false" outlineLevel="0" collapsed="false">
      <c r="A15" s="19" t="n">
        <v>5353.4</v>
      </c>
      <c r="B15" s="2"/>
      <c r="C15" s="2" t="n">
        <v>6098.7</v>
      </c>
      <c r="D15" s="2"/>
      <c r="E15" s="2" t="n">
        <v>4803.8</v>
      </c>
      <c r="F15" s="7"/>
      <c r="G15" s="2"/>
      <c r="H15" s="20" t="n">
        <v>252</v>
      </c>
      <c r="I15" s="2"/>
      <c r="J15" s="21" t="n">
        <v>337.5</v>
      </c>
      <c r="K15" s="2"/>
      <c r="L15" s="22" t="n">
        <v>146</v>
      </c>
      <c r="M15" s="7"/>
      <c r="N15" s="2"/>
      <c r="O15" s="19" t="n">
        <v>-2</v>
      </c>
      <c r="P15" s="2"/>
      <c r="Q15" s="2" t="n">
        <v>10</v>
      </c>
      <c r="R15" s="2"/>
      <c r="S15" s="2" t="n">
        <v>2</v>
      </c>
      <c r="T15" s="7"/>
      <c r="U15" s="2"/>
      <c r="V15" s="20" t="n">
        <v>388.25</v>
      </c>
      <c r="W15" s="22" t="n">
        <v>446.75</v>
      </c>
      <c r="X15" s="22" t="n">
        <v>554.5</v>
      </c>
      <c r="Y15" s="2"/>
      <c r="Z15" s="2"/>
      <c r="AA15" s="2"/>
      <c r="AB15" s="22" t="n">
        <v>523.5</v>
      </c>
      <c r="AC15" s="22" t="n">
        <v>554.5</v>
      </c>
      <c r="AD15" s="22" t="n">
        <v>600</v>
      </c>
      <c r="AE15" s="22" t="n">
        <v>347.25</v>
      </c>
      <c r="AF15" s="22" t="n">
        <v>274.25</v>
      </c>
      <c r="AG15" s="2"/>
      <c r="AH15" s="22" t="n">
        <v>435.75</v>
      </c>
      <c r="AI15" s="22" t="n">
        <v>600</v>
      </c>
      <c r="AJ15" s="22" t="n">
        <v>600</v>
      </c>
      <c r="AK15" s="7"/>
      <c r="AM15" s="26" t="n">
        <v>39.75</v>
      </c>
      <c r="AN15" s="1" t="n">
        <v>44.5</v>
      </c>
      <c r="AO15" s="1" t="n">
        <v>26.25</v>
      </c>
      <c r="AP15" s="1" t="n">
        <v>22</v>
      </c>
      <c r="AQ15" s="1" t="n">
        <v>4.5</v>
      </c>
      <c r="AR15" s="26"/>
      <c r="AV15" s="11"/>
      <c r="AW15" s="1" t="n">
        <v>60</v>
      </c>
      <c r="AX15" s="1" t="n">
        <v>15.375</v>
      </c>
      <c r="AY15" s="1" t="n">
        <v>12.375</v>
      </c>
      <c r="AZ15" s="1" t="n">
        <v>12.125</v>
      </c>
      <c r="BA15" s="1" t="n">
        <v>27.5</v>
      </c>
      <c r="BB15" s="26" t="n">
        <v>41.75</v>
      </c>
      <c r="BC15" s="1" t="n">
        <v>39.625</v>
      </c>
      <c r="BD15" s="1" t="n">
        <v>45.75</v>
      </c>
      <c r="BE15" s="1" t="n">
        <v>21.25</v>
      </c>
      <c r="BF15" s="11" t="n">
        <v>7.25</v>
      </c>
      <c r="BG15" s="26" t="n">
        <v>60</v>
      </c>
      <c r="BH15" s="1" t="n">
        <v>17.75</v>
      </c>
      <c r="BI15" s="1" t="n">
        <v>10.125</v>
      </c>
      <c r="BJ15" s="1" t="n">
        <v>8.75</v>
      </c>
      <c r="BK15" s="11" t="n">
        <v>5.125</v>
      </c>
      <c r="BL15" s="11"/>
      <c r="BN15" s="24" t="n">
        <v>34.2</v>
      </c>
      <c r="BO15" s="2"/>
      <c r="BQ15" s="2"/>
      <c r="BR15" s="2" t="n">
        <v>26</v>
      </c>
      <c r="BS15" s="11"/>
      <c r="BV15" s="26" t="n">
        <v>13.2</v>
      </c>
      <c r="BW15" s="1" t="n">
        <v>13.9</v>
      </c>
      <c r="BX15" s="25" t="n">
        <v>17.6111</v>
      </c>
      <c r="BZ15" s="11"/>
      <c r="CB15" s="26" t="n">
        <v>24.3</v>
      </c>
      <c r="CC15" s="1" t="n">
        <v>25.678</v>
      </c>
      <c r="CF15" s="11" t="n">
        <v>18.3726</v>
      </c>
      <c r="CH15" s="26" t="n">
        <v>28.1</v>
      </c>
      <c r="CI15" s="1" t="n">
        <v>33.0073</v>
      </c>
      <c r="CK15" s="1" t="n">
        <v>30.7</v>
      </c>
      <c r="CL15" s="11" t="n">
        <v>20.5</v>
      </c>
      <c r="CN15" s="26" t="n">
        <v>26.69</v>
      </c>
      <c r="CO15" s="1" t="n">
        <v>39.3</v>
      </c>
      <c r="CQ15" s="1" t="n">
        <v>35.03</v>
      </c>
      <c r="CR15" s="11" t="n">
        <v>32.9355</v>
      </c>
      <c r="CT15" s="26" t="n">
        <v>35.82</v>
      </c>
      <c r="CU15" s="1" t="n">
        <v>44.99</v>
      </c>
      <c r="CV15" s="25" t="n">
        <v>39.25</v>
      </c>
      <c r="CW15" s="1" t="n">
        <v>35.82</v>
      </c>
      <c r="CX15" s="11" t="n">
        <v>34.5</v>
      </c>
    </row>
    <row r="16" customFormat="false" ht="16" hidden="false" customHeight="false" outlineLevel="0" collapsed="false">
      <c r="A16" s="19" t="n">
        <v>5228.7</v>
      </c>
      <c r="B16" s="2"/>
      <c r="C16" s="2" t="n">
        <v>8630.7</v>
      </c>
      <c r="D16" s="2"/>
      <c r="E16" s="2" t="n">
        <v>3998.8</v>
      </c>
      <c r="F16" s="7"/>
      <c r="G16" s="2"/>
      <c r="H16" s="20" t="n">
        <v>233.5</v>
      </c>
      <c r="I16" s="2"/>
      <c r="J16" s="21" t="n">
        <v>250</v>
      </c>
      <c r="K16" s="2"/>
      <c r="L16" s="22" t="n">
        <v>184.5</v>
      </c>
      <c r="M16" s="7"/>
      <c r="N16" s="2"/>
      <c r="O16" s="19" t="n">
        <v>1</v>
      </c>
      <c r="P16" s="2"/>
      <c r="Q16" s="2" t="n">
        <v>8</v>
      </c>
      <c r="R16" s="2"/>
      <c r="S16" s="2" t="n">
        <v>-4</v>
      </c>
      <c r="T16" s="7"/>
      <c r="U16" s="2"/>
      <c r="V16" s="20" t="n">
        <v>460.5</v>
      </c>
      <c r="W16" s="22" t="n">
        <v>345</v>
      </c>
      <c r="X16" s="22" t="n">
        <v>384.75</v>
      </c>
      <c r="Y16" s="2"/>
      <c r="Z16" s="2"/>
      <c r="AA16" s="2"/>
      <c r="AB16" s="22" t="n">
        <v>268</v>
      </c>
      <c r="AC16" s="22" t="n">
        <v>434.75</v>
      </c>
      <c r="AD16" s="22" t="n">
        <v>576.5</v>
      </c>
      <c r="AE16" s="2"/>
      <c r="AF16" s="2"/>
      <c r="AG16" s="2"/>
      <c r="AH16" s="22" t="n">
        <v>452.75</v>
      </c>
      <c r="AI16" s="22" t="n">
        <v>600</v>
      </c>
      <c r="AJ16" s="22" t="n">
        <v>600</v>
      </c>
      <c r="AK16" s="7"/>
      <c r="AM16" s="26" t="n">
        <v>49.875</v>
      </c>
      <c r="AN16" s="1" t="n">
        <v>20.625</v>
      </c>
      <c r="AO16" s="1" t="n">
        <v>42.05</v>
      </c>
      <c r="AP16" s="1" t="n">
        <v>11.175</v>
      </c>
      <c r="AQ16" s="1" t="n">
        <v>7.075</v>
      </c>
      <c r="AR16" s="26"/>
      <c r="AV16" s="11"/>
      <c r="AW16" s="1" t="n">
        <v>26.875</v>
      </c>
      <c r="AX16" s="1" t="n">
        <v>34.25</v>
      </c>
      <c r="AY16" s="1" t="n">
        <v>23.25</v>
      </c>
      <c r="AZ16" s="1" t="n">
        <v>28.875</v>
      </c>
      <c r="BA16" s="1" t="n">
        <v>42.625</v>
      </c>
      <c r="BB16" s="26"/>
      <c r="BF16" s="11"/>
      <c r="BG16" s="26" t="n">
        <v>55.5</v>
      </c>
      <c r="BH16" s="1" t="n">
        <v>45</v>
      </c>
      <c r="BI16" s="1" t="n">
        <v>8.75</v>
      </c>
      <c r="BJ16" s="1" t="n">
        <v>22.75</v>
      </c>
      <c r="BK16" s="11"/>
      <c r="BL16" s="11"/>
      <c r="BN16" s="19" t="n">
        <v>14.5</v>
      </c>
      <c r="BO16" s="2"/>
      <c r="BQ16" s="2"/>
      <c r="BR16" s="2" t="n">
        <v>17.7</v>
      </c>
      <c r="BS16" s="11"/>
      <c r="BV16" s="26" t="n">
        <v>16.96</v>
      </c>
      <c r="BW16" s="1" t="n">
        <v>16.6334</v>
      </c>
      <c r="BZ16" s="11"/>
      <c r="CB16" s="26" t="n">
        <v>22.3</v>
      </c>
      <c r="CC16" s="1" t="n">
        <v>22.9827</v>
      </c>
      <c r="CF16" s="11"/>
      <c r="CH16" s="26" t="n">
        <v>30.5947</v>
      </c>
      <c r="CI16" s="1" t="n">
        <v>30.3087</v>
      </c>
      <c r="CK16" s="1" t="n">
        <v>31.74</v>
      </c>
      <c r="CL16" s="11" t="n">
        <v>19.6</v>
      </c>
      <c r="CN16" s="26" t="n">
        <v>28.22</v>
      </c>
      <c r="CO16" s="1" t="n">
        <v>31.9</v>
      </c>
      <c r="CQ16" s="1" t="n">
        <v>29.92</v>
      </c>
      <c r="CR16" s="11" t="n">
        <v>33.6858</v>
      </c>
      <c r="CT16" s="26" t="n">
        <v>28.61</v>
      </c>
      <c r="CU16" s="1" t="n">
        <v>32.11</v>
      </c>
      <c r="CV16" s="25" t="n">
        <v>52.16</v>
      </c>
      <c r="CW16" s="1" t="n">
        <v>33.58</v>
      </c>
      <c r="CX16" s="11" t="n">
        <v>33.6</v>
      </c>
    </row>
    <row r="17" customFormat="false" ht="16" hidden="false" customHeight="false" outlineLevel="0" collapsed="false">
      <c r="A17" s="19" t="n">
        <v>8163</v>
      </c>
      <c r="B17" s="2"/>
      <c r="C17" s="2" t="n">
        <v>5426</v>
      </c>
      <c r="D17" s="2"/>
      <c r="E17" s="2" t="n">
        <v>6524.4</v>
      </c>
      <c r="F17" s="7"/>
      <c r="G17" s="2"/>
      <c r="H17" s="20" t="n">
        <v>176</v>
      </c>
      <c r="I17" s="2"/>
      <c r="J17" s="21" t="n">
        <v>160</v>
      </c>
      <c r="K17" s="2"/>
      <c r="L17" s="22" t="n">
        <v>235.5</v>
      </c>
      <c r="M17" s="7"/>
      <c r="N17" s="2"/>
      <c r="O17" s="19" t="n">
        <v>-9</v>
      </c>
      <c r="P17" s="2"/>
      <c r="Q17" s="2" t="n">
        <v>11</v>
      </c>
      <c r="R17" s="2"/>
      <c r="S17" s="2" t="n">
        <v>5</v>
      </c>
      <c r="T17" s="7"/>
      <c r="U17" s="2"/>
      <c r="V17" s="20" t="n">
        <v>313.75</v>
      </c>
      <c r="W17" s="22" t="n">
        <v>431.75</v>
      </c>
      <c r="X17" s="22" t="n">
        <v>375</v>
      </c>
      <c r="Y17" s="2"/>
      <c r="Z17" s="2"/>
      <c r="AA17" s="2"/>
      <c r="AB17" s="22" t="n">
        <v>380</v>
      </c>
      <c r="AC17" s="22" t="n">
        <v>600</v>
      </c>
      <c r="AD17" s="22" t="n">
        <v>577.5</v>
      </c>
      <c r="AE17" s="2"/>
      <c r="AF17" s="2"/>
      <c r="AG17" s="2"/>
      <c r="AH17" s="22" t="n">
        <v>389.75</v>
      </c>
      <c r="AI17" s="22" t="n">
        <v>600</v>
      </c>
      <c r="AJ17" s="22" t="n">
        <v>600</v>
      </c>
      <c r="AK17" s="7"/>
      <c r="AM17" s="26" t="n">
        <v>50.875</v>
      </c>
      <c r="AN17" s="1" t="n">
        <v>33.5</v>
      </c>
      <c r="AO17" s="1" t="n">
        <v>9.625</v>
      </c>
      <c r="AP17" s="1" t="n">
        <v>14.125</v>
      </c>
      <c r="AQ17" s="1" t="n">
        <v>5</v>
      </c>
      <c r="AR17" s="26"/>
      <c r="AV17" s="11"/>
      <c r="AW17" s="1" t="n">
        <v>50.875</v>
      </c>
      <c r="AX17" s="1" t="n">
        <v>46.75</v>
      </c>
      <c r="AY17" s="1" t="n">
        <v>16.5</v>
      </c>
      <c r="AZ17" s="1" t="n">
        <v>11.25</v>
      </c>
      <c r="BA17" s="1" t="n">
        <v>27.75</v>
      </c>
      <c r="BB17" s="26"/>
      <c r="BF17" s="11"/>
      <c r="BG17" s="26" t="n">
        <v>21.875</v>
      </c>
      <c r="BH17" s="1" t="n">
        <v>52.625</v>
      </c>
      <c r="BI17" s="1" t="n">
        <v>46.875</v>
      </c>
      <c r="BJ17" s="1" t="n">
        <v>48.125</v>
      </c>
      <c r="BK17" s="11" t="n">
        <v>16.5</v>
      </c>
      <c r="BL17" s="11"/>
      <c r="BN17" s="19" t="n">
        <v>25.3</v>
      </c>
      <c r="BO17" s="2"/>
      <c r="BP17" s="2"/>
      <c r="BQ17" s="2"/>
      <c r="BR17" s="2" t="n">
        <v>2.3</v>
      </c>
      <c r="BS17" s="11"/>
      <c r="BV17" s="26" t="n">
        <v>15.0868</v>
      </c>
      <c r="BW17" s="1" t="n">
        <v>10.9462</v>
      </c>
      <c r="BZ17" s="11"/>
      <c r="CB17" s="26" t="n">
        <v>25.1</v>
      </c>
      <c r="CC17" s="1" t="n">
        <v>21.23</v>
      </c>
      <c r="CF17" s="11"/>
      <c r="CH17" s="26" t="n">
        <v>31.3854</v>
      </c>
      <c r="CI17" s="1" t="n">
        <v>26.0626</v>
      </c>
      <c r="CL17" s="11" t="n">
        <v>21.5</v>
      </c>
      <c r="CN17" s="26" t="n">
        <v>33.52</v>
      </c>
      <c r="CO17" s="1" t="n">
        <v>39.15</v>
      </c>
      <c r="CQ17" s="1" t="n">
        <v>31.9296</v>
      </c>
      <c r="CR17" s="11" t="n">
        <v>36.4428</v>
      </c>
      <c r="CT17" s="26" t="n">
        <v>34.62</v>
      </c>
      <c r="CU17" s="1" t="n">
        <v>38.84</v>
      </c>
      <c r="CV17" s="25" t="n">
        <v>34.5</v>
      </c>
      <c r="CW17" s="1" t="n">
        <v>50.54</v>
      </c>
      <c r="CX17" s="11" t="n">
        <v>31.8</v>
      </c>
    </row>
    <row r="18" customFormat="false" ht="16" hidden="false" customHeight="false" outlineLevel="0" collapsed="false">
      <c r="A18" s="19" t="n">
        <v>3553.4</v>
      </c>
      <c r="B18" s="2"/>
      <c r="C18" s="2" t="n">
        <v>5963.2</v>
      </c>
      <c r="D18" s="2"/>
      <c r="E18" s="2"/>
      <c r="F18" s="7"/>
      <c r="G18" s="2"/>
      <c r="H18" s="20" t="n">
        <v>236</v>
      </c>
      <c r="I18" s="2"/>
      <c r="J18" s="21" t="n">
        <v>219.5</v>
      </c>
      <c r="K18" s="2"/>
      <c r="L18" s="2"/>
      <c r="M18" s="7"/>
      <c r="N18" s="2"/>
      <c r="O18" s="19" t="n">
        <v>0</v>
      </c>
      <c r="P18" s="2"/>
      <c r="Q18" s="2" t="n">
        <v>10</v>
      </c>
      <c r="R18" s="2"/>
      <c r="S18" s="2"/>
      <c r="T18" s="7"/>
      <c r="U18" s="2"/>
      <c r="V18" s="20" t="n">
        <v>351</v>
      </c>
      <c r="W18" s="22" t="n">
        <v>600</v>
      </c>
      <c r="X18" s="22" t="n">
        <v>600</v>
      </c>
      <c r="Y18" s="2"/>
      <c r="Z18" s="2"/>
      <c r="AA18" s="2"/>
      <c r="AB18" s="2"/>
      <c r="AC18" s="2"/>
      <c r="AD18" s="2"/>
      <c r="AE18" s="2"/>
      <c r="AF18" s="2"/>
      <c r="AG18" s="2"/>
      <c r="AH18" s="22" t="n">
        <v>332.75</v>
      </c>
      <c r="AI18" s="22" t="n">
        <v>381.5</v>
      </c>
      <c r="AJ18" s="22" t="n">
        <v>600</v>
      </c>
      <c r="AK18" s="7"/>
      <c r="AM18" s="26" t="n">
        <v>43.75</v>
      </c>
      <c r="AN18" s="1" t="n">
        <v>46</v>
      </c>
      <c r="AO18" s="1" t="n">
        <v>20.5</v>
      </c>
      <c r="AP18" s="1" t="n">
        <v>12.625</v>
      </c>
      <c r="AQ18" s="1" t="n">
        <v>15.75</v>
      </c>
      <c r="AR18" s="26"/>
      <c r="AV18" s="11"/>
      <c r="AW18" s="1" t="n">
        <v>33.75</v>
      </c>
      <c r="AX18" s="1" t="n">
        <v>17.5</v>
      </c>
      <c r="AY18" s="1" t="n">
        <v>12</v>
      </c>
      <c r="AZ18" s="1" t="n">
        <v>5.75</v>
      </c>
      <c r="BA18" s="1" t="n">
        <v>11.125</v>
      </c>
      <c r="BB18" s="26"/>
      <c r="BF18" s="11"/>
      <c r="BG18" s="26" t="n">
        <v>55.25</v>
      </c>
      <c r="BH18" s="1" t="n">
        <v>8.5</v>
      </c>
      <c r="BI18" s="1" t="n">
        <v>26.625</v>
      </c>
      <c r="BJ18" s="1" t="n">
        <v>17.625</v>
      </c>
      <c r="BK18" s="11"/>
      <c r="BL18" s="11"/>
      <c r="BN18" s="19" t="n">
        <v>11.2</v>
      </c>
      <c r="BO18" s="2"/>
      <c r="BP18" s="2"/>
      <c r="BQ18" s="2"/>
      <c r="BR18" s="2"/>
      <c r="BS18" s="11"/>
      <c r="BV18" s="26" t="n">
        <v>14.3747</v>
      </c>
      <c r="BW18" s="1" t="n">
        <v>13.0459</v>
      </c>
      <c r="BZ18" s="11"/>
      <c r="CB18" s="26" t="n">
        <v>25.8</v>
      </c>
      <c r="CC18" s="1" t="n">
        <v>28.15</v>
      </c>
      <c r="CF18" s="11"/>
      <c r="CH18" s="26" t="n">
        <v>24.5316</v>
      </c>
      <c r="CI18" s="1" t="n">
        <v>26.91</v>
      </c>
      <c r="CL18" s="11"/>
      <c r="CN18" s="26" t="n">
        <v>29.91</v>
      </c>
      <c r="CO18" s="1" t="n">
        <v>31.32</v>
      </c>
      <c r="CQ18" s="1" t="n">
        <v>30.3427</v>
      </c>
      <c r="CR18" s="11" t="n">
        <v>31.8943</v>
      </c>
      <c r="CT18" s="26" t="n">
        <v>29.57</v>
      </c>
      <c r="CU18" s="1" t="n">
        <v>32.06</v>
      </c>
      <c r="CV18" s="25" t="n">
        <v>33.73</v>
      </c>
      <c r="CW18" s="1" t="n">
        <v>33.37</v>
      </c>
      <c r="CX18" s="11"/>
    </row>
    <row r="19" customFormat="false" ht="16" hidden="false" customHeight="false" outlineLevel="0" collapsed="false">
      <c r="A19" s="19" t="n">
        <v>5188.4</v>
      </c>
      <c r="B19" s="2"/>
      <c r="C19" s="2"/>
      <c r="D19" s="2"/>
      <c r="E19" s="2"/>
      <c r="F19" s="7"/>
      <c r="G19" s="2"/>
      <c r="H19" s="20" t="n">
        <v>214.5</v>
      </c>
      <c r="I19" s="2"/>
      <c r="J19" s="2"/>
      <c r="K19" s="2"/>
      <c r="L19" s="2"/>
      <c r="M19" s="7"/>
      <c r="N19" s="2"/>
      <c r="O19" s="19" t="n">
        <v>2</v>
      </c>
      <c r="P19" s="2"/>
      <c r="Q19" s="2"/>
      <c r="R19" s="2"/>
      <c r="S19" s="2"/>
      <c r="T19" s="7"/>
      <c r="U19" s="2"/>
      <c r="V19" s="20" t="n">
        <v>265.25</v>
      </c>
      <c r="W19" s="22" t="n">
        <v>497.75</v>
      </c>
      <c r="X19" s="22" t="n">
        <v>530.25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7"/>
      <c r="AM19" s="26" t="n">
        <v>60</v>
      </c>
      <c r="AN19" s="1" t="n">
        <v>29.25</v>
      </c>
      <c r="AO19" s="1" t="n">
        <v>17.625</v>
      </c>
      <c r="AP19" s="1" t="n">
        <v>17.75</v>
      </c>
      <c r="AQ19" s="1" t="n">
        <v>4.625</v>
      </c>
      <c r="AR19" s="26"/>
      <c r="AV19" s="11"/>
      <c r="AW19" s="1" t="n">
        <v>48</v>
      </c>
      <c r="AX19" s="1" t="n">
        <v>25.375</v>
      </c>
      <c r="AY19" s="1" t="n">
        <v>15</v>
      </c>
      <c r="AZ19" s="1" t="n">
        <v>17.375</v>
      </c>
      <c r="BA19" s="1" t="n">
        <v>13.25</v>
      </c>
      <c r="BB19" s="26"/>
      <c r="BF19" s="11"/>
      <c r="BG19" s="26"/>
      <c r="BK19" s="11"/>
      <c r="BL19" s="11"/>
      <c r="BN19" s="19" t="n">
        <v>14.3</v>
      </c>
      <c r="BO19" s="2"/>
      <c r="BP19" s="2"/>
      <c r="BQ19" s="2"/>
      <c r="BR19" s="2"/>
      <c r="BS19" s="11"/>
      <c r="BV19" s="26" t="n">
        <v>16.7543</v>
      </c>
      <c r="BW19" s="1" t="n">
        <v>13.0451</v>
      </c>
      <c r="BZ19" s="11"/>
      <c r="CB19" s="26" t="n">
        <v>26.5247</v>
      </c>
      <c r="CC19" s="1" t="n">
        <v>25.44</v>
      </c>
      <c r="CF19" s="11"/>
      <c r="CH19" s="26" t="n">
        <v>25.58</v>
      </c>
      <c r="CI19" s="1" t="n">
        <v>29.88</v>
      </c>
      <c r="CL19" s="11"/>
      <c r="CN19" s="26" t="n">
        <v>31.06</v>
      </c>
      <c r="CO19" s="1" t="n">
        <v>28.75</v>
      </c>
      <c r="CQ19" s="1" t="n">
        <v>36.1365</v>
      </c>
      <c r="CR19" s="11" t="n">
        <v>29.4</v>
      </c>
      <c r="CT19" s="26" t="n">
        <v>31.26</v>
      </c>
      <c r="CU19" s="1" t="n">
        <v>31.49</v>
      </c>
      <c r="CV19" s="25" t="n">
        <v>31.48</v>
      </c>
      <c r="CW19" s="1" t="n">
        <v>45.62</v>
      </c>
      <c r="CX19" s="11"/>
    </row>
    <row r="20" customFormat="false" ht="16" hidden="false" customHeight="false" outlineLevel="0" collapsed="false">
      <c r="A20" s="19" t="n">
        <v>6103.2</v>
      </c>
      <c r="B20" s="2"/>
      <c r="C20" s="2"/>
      <c r="D20" s="2"/>
      <c r="E20" s="2"/>
      <c r="F20" s="7"/>
      <c r="G20" s="2"/>
      <c r="H20" s="20" t="n">
        <v>128</v>
      </c>
      <c r="I20" s="2"/>
      <c r="J20" s="2"/>
      <c r="K20" s="2"/>
      <c r="L20" s="2"/>
      <c r="M20" s="7"/>
      <c r="N20" s="2"/>
      <c r="O20" s="19" t="n">
        <v>3</v>
      </c>
      <c r="P20" s="2"/>
      <c r="Q20" s="2"/>
      <c r="R20" s="2"/>
      <c r="S20" s="2"/>
      <c r="T20" s="7"/>
      <c r="U20" s="2"/>
      <c r="V20" s="20" t="n">
        <v>170.25</v>
      </c>
      <c r="W20" s="22" t="n">
        <v>561</v>
      </c>
      <c r="X20" s="22" t="n">
        <v>600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7"/>
      <c r="AM20" s="26" t="n">
        <v>51.75</v>
      </c>
      <c r="AN20" s="1" t="n">
        <v>31.875</v>
      </c>
      <c r="AO20" s="1" t="n">
        <v>17</v>
      </c>
      <c r="AP20" s="1" t="n">
        <v>8.5</v>
      </c>
      <c r="AQ20" s="1" t="n">
        <v>5.375</v>
      </c>
      <c r="AR20" s="26"/>
      <c r="AV20" s="11"/>
      <c r="BB20" s="26"/>
      <c r="BF20" s="11"/>
      <c r="BG20" s="26"/>
      <c r="BK20" s="11"/>
      <c r="BL20" s="11"/>
      <c r="BN20" s="19" t="n">
        <v>23.2</v>
      </c>
      <c r="BO20" s="2"/>
      <c r="BP20" s="2"/>
      <c r="BQ20" s="2"/>
      <c r="BR20" s="2"/>
      <c r="BS20" s="11"/>
      <c r="BV20" s="32" t="n">
        <v>13.4</v>
      </c>
      <c r="BW20" s="1" t="n">
        <v>12.3916</v>
      </c>
      <c r="BZ20" s="11"/>
      <c r="CB20" s="26" t="n">
        <v>24.4905</v>
      </c>
      <c r="CC20" s="1" t="n">
        <v>23.09</v>
      </c>
      <c r="CF20" s="11"/>
      <c r="CH20" s="32" t="n">
        <v>34.649</v>
      </c>
      <c r="CI20" s="1" t="n">
        <v>27.98</v>
      </c>
      <c r="CL20" s="11"/>
      <c r="CN20" s="32" t="n">
        <v>31.1</v>
      </c>
      <c r="CO20" s="1" t="n">
        <v>29.32</v>
      </c>
      <c r="CQ20" s="1" t="n">
        <v>35.31</v>
      </c>
      <c r="CR20" s="11" t="n">
        <v>33.4</v>
      </c>
      <c r="CT20" s="26" t="n">
        <v>30.48</v>
      </c>
      <c r="CU20" s="1" t="n">
        <v>35.27</v>
      </c>
      <c r="CV20" s="25" t="n">
        <v>34.1</v>
      </c>
      <c r="CX20" s="11"/>
    </row>
    <row r="21" customFormat="false" ht="16" hidden="false" customHeight="false" outlineLevel="0" collapsed="false">
      <c r="A21" s="19" t="n">
        <v>7361.1</v>
      </c>
      <c r="B21" s="2"/>
      <c r="C21" s="2"/>
      <c r="D21" s="2"/>
      <c r="E21" s="2"/>
      <c r="F21" s="7"/>
      <c r="G21" s="2"/>
      <c r="H21" s="20" t="n">
        <v>167.5</v>
      </c>
      <c r="I21" s="2"/>
      <c r="J21" s="2"/>
      <c r="K21" s="2"/>
      <c r="L21" s="2"/>
      <c r="M21" s="7"/>
      <c r="N21" s="2"/>
      <c r="O21" s="19" t="n">
        <v>8</v>
      </c>
      <c r="P21" s="2"/>
      <c r="Q21" s="2"/>
      <c r="R21" s="2"/>
      <c r="S21" s="2"/>
      <c r="T21" s="7"/>
      <c r="U21" s="2"/>
      <c r="V21" s="20" t="n">
        <v>476.25</v>
      </c>
      <c r="W21" s="22" t="n">
        <v>600</v>
      </c>
      <c r="X21" s="22" t="n">
        <v>600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7"/>
      <c r="AM21" s="26" t="n">
        <v>36.25</v>
      </c>
      <c r="AN21" s="1" t="n">
        <v>23.875</v>
      </c>
      <c r="AO21" s="1" t="n">
        <v>19.625</v>
      </c>
      <c r="AP21" s="1" t="n">
        <v>2.375</v>
      </c>
      <c r="AQ21" s="1" t="n">
        <v>6.625</v>
      </c>
      <c r="AR21" s="26"/>
      <c r="AV21" s="11"/>
      <c r="BB21" s="26"/>
      <c r="BF21" s="11"/>
      <c r="BG21" s="26"/>
      <c r="BK21" s="11"/>
      <c r="BL21" s="11"/>
      <c r="BN21" s="19" t="n">
        <v>43.8</v>
      </c>
      <c r="BO21" s="2"/>
      <c r="BP21" s="2"/>
      <c r="BQ21" s="2"/>
      <c r="BR21" s="2"/>
      <c r="BS21" s="11"/>
      <c r="BV21" s="32" t="n">
        <v>17.6</v>
      </c>
      <c r="BW21" s="1" t="n">
        <v>14.1904</v>
      </c>
      <c r="BZ21" s="11"/>
      <c r="CB21" s="26" t="n">
        <v>23.44</v>
      </c>
      <c r="CF21" s="11"/>
      <c r="CH21" s="32" t="n">
        <v>25.7144</v>
      </c>
      <c r="CI21" s="1" t="n">
        <v>26.4</v>
      </c>
      <c r="CL21" s="11"/>
      <c r="CN21" s="32" t="n">
        <v>30</v>
      </c>
      <c r="CQ21" s="1" t="n">
        <v>30.22</v>
      </c>
      <c r="CR21" s="11"/>
      <c r="CT21" s="26" t="n">
        <v>31.78</v>
      </c>
      <c r="CV21" s="25" t="n">
        <v>31.99</v>
      </c>
      <c r="CX21" s="11"/>
    </row>
    <row r="22" customFormat="false" ht="16" hidden="false" customHeight="false" outlineLevel="0" collapsed="false">
      <c r="A22" s="19" t="n">
        <v>4697.5</v>
      </c>
      <c r="B22" s="2"/>
      <c r="C22" s="2"/>
      <c r="D22" s="2"/>
      <c r="E22" s="2"/>
      <c r="F22" s="7"/>
      <c r="G22" s="2"/>
      <c r="H22" s="20" t="n">
        <v>142</v>
      </c>
      <c r="I22" s="2"/>
      <c r="J22" s="2"/>
      <c r="K22" s="2"/>
      <c r="L22" s="2"/>
      <c r="M22" s="7"/>
      <c r="N22" s="2"/>
      <c r="O22" s="19" t="n">
        <v>13</v>
      </c>
      <c r="P22" s="2"/>
      <c r="Q22" s="2"/>
      <c r="R22" s="2"/>
      <c r="S22" s="2"/>
      <c r="T22" s="7"/>
      <c r="U22" s="2"/>
      <c r="V22" s="20" t="n">
        <v>385.5</v>
      </c>
      <c r="W22" s="22" t="n">
        <v>429.5</v>
      </c>
      <c r="X22" s="22" t="n">
        <v>526.5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7"/>
      <c r="AM22" s="26" t="n">
        <v>60</v>
      </c>
      <c r="AN22" s="1" t="n">
        <v>38.75</v>
      </c>
      <c r="AO22" s="1" t="n">
        <v>16.625</v>
      </c>
      <c r="AP22" s="1" t="n">
        <v>21.75</v>
      </c>
      <c r="AQ22" s="1" t="n">
        <v>9.125</v>
      </c>
      <c r="AR22" s="26"/>
      <c r="AV22" s="11"/>
      <c r="BB22" s="26"/>
      <c r="BF22" s="11"/>
      <c r="BG22" s="26"/>
      <c r="BK22" s="11"/>
      <c r="BL22" s="11"/>
      <c r="BN22" s="19" t="n">
        <v>37.3</v>
      </c>
      <c r="BO22" s="2"/>
      <c r="BP22" s="2"/>
      <c r="BQ22" s="2"/>
      <c r="BR22" s="2"/>
      <c r="BS22" s="11"/>
      <c r="BV22" s="32" t="n">
        <v>16.45</v>
      </c>
      <c r="BW22" s="1" t="n">
        <v>10.3502</v>
      </c>
      <c r="BZ22" s="11"/>
      <c r="CB22" s="26" t="n">
        <v>24.08</v>
      </c>
      <c r="CF22" s="11"/>
      <c r="CH22" s="32" t="n">
        <v>24.0663</v>
      </c>
      <c r="CI22" s="1" t="n">
        <v>33.8</v>
      </c>
      <c r="CL22" s="11"/>
      <c r="CN22" s="26" t="n">
        <v>32.91</v>
      </c>
      <c r="CR22" s="11"/>
      <c r="CT22" s="26" t="n">
        <v>30.65</v>
      </c>
      <c r="CV22" s="25" t="n">
        <v>35</v>
      </c>
      <c r="CX22" s="11"/>
    </row>
    <row r="23" customFormat="false" ht="16" hidden="false" customHeight="false" outlineLevel="0" collapsed="false">
      <c r="A23" s="19" t="n">
        <v>5032.1</v>
      </c>
      <c r="B23" s="2"/>
      <c r="C23" s="2"/>
      <c r="D23" s="2"/>
      <c r="E23" s="2"/>
      <c r="F23" s="7"/>
      <c r="G23" s="2"/>
      <c r="H23" s="20" t="n">
        <v>174</v>
      </c>
      <c r="I23" s="2"/>
      <c r="J23" s="2"/>
      <c r="K23" s="2"/>
      <c r="L23" s="2"/>
      <c r="M23" s="7"/>
      <c r="N23" s="2"/>
      <c r="O23" s="19" t="n">
        <v>6</v>
      </c>
      <c r="P23" s="2"/>
      <c r="Q23" s="2"/>
      <c r="R23" s="2"/>
      <c r="S23" s="2"/>
      <c r="T23" s="7"/>
      <c r="U23" s="2"/>
      <c r="V23" s="20" t="n">
        <v>393.5</v>
      </c>
      <c r="W23" s="22" t="n">
        <v>589</v>
      </c>
      <c r="X23" s="22" t="n">
        <v>600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7"/>
      <c r="AM23" s="26" t="n">
        <v>53.875</v>
      </c>
      <c r="AN23" s="1" t="n">
        <v>16.5</v>
      </c>
      <c r="AO23" s="1" t="n">
        <v>9.625</v>
      </c>
      <c r="AP23" s="1" t="n">
        <v>15.875</v>
      </c>
      <c r="AQ23" s="1" t="n">
        <v>7.625</v>
      </c>
      <c r="AR23" s="26"/>
      <c r="AV23" s="11"/>
      <c r="BB23" s="26"/>
      <c r="BF23" s="11"/>
      <c r="BG23" s="26"/>
      <c r="BK23" s="11"/>
      <c r="BL23" s="11"/>
      <c r="BN23" s="19" t="n">
        <v>14</v>
      </c>
      <c r="BO23" s="2"/>
      <c r="BP23" s="2"/>
      <c r="BQ23" s="2"/>
      <c r="BR23" s="2"/>
      <c r="BS23" s="11"/>
      <c r="BV23" s="32" t="n">
        <v>18.5358</v>
      </c>
      <c r="BW23" s="1" t="n">
        <v>9.8505</v>
      </c>
      <c r="BZ23" s="11"/>
      <c r="CB23" s="26" t="n">
        <v>28.84</v>
      </c>
      <c r="CF23" s="11"/>
      <c r="CH23" s="32" t="n">
        <v>25.0785</v>
      </c>
      <c r="CL23" s="11"/>
      <c r="CN23" s="26" t="n">
        <v>34.51</v>
      </c>
      <c r="CR23" s="11"/>
      <c r="CT23" s="26" t="n">
        <v>29.04</v>
      </c>
      <c r="CX23" s="11"/>
    </row>
    <row r="24" customFormat="false" ht="16" hidden="false" customHeight="false" outlineLevel="0" collapsed="false">
      <c r="A24" s="19" t="n">
        <v>5791.4</v>
      </c>
      <c r="B24" s="2"/>
      <c r="C24" s="2"/>
      <c r="D24" s="2"/>
      <c r="E24" s="2"/>
      <c r="F24" s="7"/>
      <c r="G24" s="2"/>
      <c r="H24" s="20" t="n">
        <v>200.5</v>
      </c>
      <c r="I24" s="2"/>
      <c r="J24" s="2"/>
      <c r="K24" s="2"/>
      <c r="L24" s="2"/>
      <c r="M24" s="7"/>
      <c r="N24" s="2"/>
      <c r="O24" s="19" t="n">
        <v>3</v>
      </c>
      <c r="P24" s="2"/>
      <c r="Q24" s="2"/>
      <c r="R24" s="2"/>
      <c r="S24" s="2"/>
      <c r="T24" s="7"/>
      <c r="U24" s="2"/>
      <c r="V24" s="20" t="n">
        <v>215.75</v>
      </c>
      <c r="W24" s="22" t="n">
        <v>551</v>
      </c>
      <c r="X24" s="22" t="n">
        <v>600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7"/>
      <c r="AM24" s="26" t="n">
        <v>60</v>
      </c>
      <c r="AN24" s="1" t="n">
        <v>27.25</v>
      </c>
      <c r="AO24" s="1" t="n">
        <v>23.5</v>
      </c>
      <c r="AP24" s="1" t="n">
        <v>14</v>
      </c>
      <c r="AQ24" s="1" t="n">
        <v>28.5</v>
      </c>
      <c r="AR24" s="26"/>
      <c r="AV24" s="11"/>
      <c r="BB24" s="26"/>
      <c r="BF24" s="11"/>
      <c r="BG24" s="26"/>
      <c r="BK24" s="11"/>
      <c r="BL24" s="11"/>
      <c r="BN24" s="24" t="n">
        <v>32.7</v>
      </c>
      <c r="BO24" s="2"/>
      <c r="BP24" s="2"/>
      <c r="BQ24" s="2"/>
      <c r="BR24" s="2"/>
      <c r="BS24" s="11"/>
      <c r="BV24" s="32" t="n">
        <v>14.2222</v>
      </c>
      <c r="BZ24" s="11"/>
      <c r="CB24" s="26" t="n">
        <v>26.68</v>
      </c>
      <c r="CF24" s="11"/>
      <c r="CH24" s="26" t="n">
        <v>25.34</v>
      </c>
      <c r="CL24" s="11"/>
      <c r="CN24" s="26" t="n">
        <v>34.77</v>
      </c>
      <c r="CR24" s="11"/>
      <c r="CT24" s="26" t="n">
        <v>31.72</v>
      </c>
      <c r="CX24" s="11"/>
    </row>
    <row r="25" customFormat="false" ht="16" hidden="false" customHeight="false" outlineLevel="0" collapsed="false">
      <c r="A25" s="19" t="n">
        <v>8309.3</v>
      </c>
      <c r="B25" s="2"/>
      <c r="C25" s="2"/>
      <c r="D25" s="2"/>
      <c r="E25" s="2"/>
      <c r="F25" s="7"/>
      <c r="G25" s="2"/>
      <c r="H25" s="20" t="n">
        <v>211</v>
      </c>
      <c r="I25" s="2"/>
      <c r="J25" s="2"/>
      <c r="K25" s="2"/>
      <c r="L25" s="2"/>
      <c r="M25" s="7"/>
      <c r="N25" s="2"/>
      <c r="O25" s="19" t="n">
        <v>-9</v>
      </c>
      <c r="P25" s="2"/>
      <c r="Q25" s="2"/>
      <c r="R25" s="2"/>
      <c r="S25" s="2"/>
      <c r="T25" s="7"/>
      <c r="U25" s="2"/>
      <c r="V25" s="20" t="n">
        <v>280.25</v>
      </c>
      <c r="W25" s="22" t="n">
        <v>573</v>
      </c>
      <c r="X25" s="22" t="n">
        <v>600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7"/>
      <c r="AM25" s="26" t="n">
        <v>51.875</v>
      </c>
      <c r="AN25" s="1" t="n">
        <v>36</v>
      </c>
      <c r="AO25" s="1" t="n">
        <v>19.625</v>
      </c>
      <c r="AP25" s="1" t="n">
        <v>7.75</v>
      </c>
      <c r="AQ25" s="1" t="n">
        <v>4.5</v>
      </c>
      <c r="AR25" s="26"/>
      <c r="AV25" s="11"/>
      <c r="BB25" s="26"/>
      <c r="BF25" s="11"/>
      <c r="BG25" s="26"/>
      <c r="BK25" s="11"/>
      <c r="BL25" s="11"/>
      <c r="BN25" s="19" t="n">
        <v>18.2</v>
      </c>
      <c r="BO25" s="2"/>
      <c r="BP25" s="2"/>
      <c r="BQ25" s="2"/>
      <c r="BR25" s="2"/>
      <c r="BS25" s="11"/>
      <c r="BV25" s="32" t="n">
        <v>16.3956</v>
      </c>
      <c r="BZ25" s="11"/>
      <c r="CB25" s="32" t="n">
        <v>22.8</v>
      </c>
      <c r="CF25" s="11"/>
      <c r="CH25" s="26" t="n">
        <v>27.29</v>
      </c>
      <c r="CL25" s="11"/>
      <c r="CN25" s="26" t="n">
        <v>33.992</v>
      </c>
      <c r="CR25" s="11"/>
      <c r="CT25" s="32" t="n">
        <v>31.6445</v>
      </c>
      <c r="CX25" s="11"/>
    </row>
    <row r="26" customFormat="false" ht="16" hidden="false" customHeight="false" outlineLevel="0" collapsed="false">
      <c r="A26" s="19" t="n">
        <v>5958.6</v>
      </c>
      <c r="B26" s="2"/>
      <c r="C26" s="2"/>
      <c r="D26" s="2"/>
      <c r="E26" s="2"/>
      <c r="F26" s="7"/>
      <c r="G26" s="2"/>
      <c r="H26" s="20" t="n">
        <v>181</v>
      </c>
      <c r="I26" s="2"/>
      <c r="J26" s="2"/>
      <c r="K26" s="2"/>
      <c r="L26" s="2"/>
      <c r="M26" s="7"/>
      <c r="N26" s="2"/>
      <c r="O26" s="19" t="n">
        <v>0</v>
      </c>
      <c r="P26" s="2"/>
      <c r="Q26" s="2"/>
      <c r="R26" s="2"/>
      <c r="S26" s="2"/>
      <c r="T26" s="7"/>
      <c r="U26" s="2"/>
      <c r="V26" s="20" t="n">
        <v>236.25</v>
      </c>
      <c r="W26" s="22" t="n">
        <v>451.75</v>
      </c>
      <c r="X26" s="22" t="n">
        <v>600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7"/>
      <c r="AM26" s="26" t="n">
        <v>39.875</v>
      </c>
      <c r="AN26" s="1" t="n">
        <v>10.125</v>
      </c>
      <c r="AO26" s="1" t="n">
        <v>13.75</v>
      </c>
      <c r="AP26" s="1" t="n">
        <v>5.375</v>
      </c>
      <c r="AQ26" s="1" t="n">
        <v>46.75</v>
      </c>
      <c r="AR26" s="26"/>
      <c r="AV26" s="11"/>
      <c r="BB26" s="26"/>
      <c r="BF26" s="11"/>
      <c r="BG26" s="26"/>
      <c r="BK26" s="11"/>
      <c r="BL26" s="11"/>
      <c r="BN26" s="19" t="n">
        <v>32</v>
      </c>
      <c r="BO26" s="2"/>
      <c r="BP26" s="2"/>
      <c r="BQ26" s="2"/>
      <c r="BR26" s="2"/>
      <c r="BS26" s="11"/>
      <c r="BV26" s="26" t="n">
        <v>14</v>
      </c>
      <c r="BZ26" s="11"/>
      <c r="CB26" s="32" t="n">
        <v>23.9</v>
      </c>
      <c r="CF26" s="11"/>
      <c r="CH26" s="26" t="n">
        <v>33.28</v>
      </c>
      <c r="CL26" s="11"/>
      <c r="CN26" s="26" t="n">
        <v>31.06</v>
      </c>
      <c r="CR26" s="11"/>
      <c r="CT26" s="32" t="n">
        <v>35.464</v>
      </c>
      <c r="CX26" s="11"/>
    </row>
    <row r="27" customFormat="false" ht="16" hidden="false" customHeight="false" outlineLevel="0" collapsed="false">
      <c r="A27" s="19" t="n">
        <v>6449.2</v>
      </c>
      <c r="B27" s="2"/>
      <c r="C27" s="2"/>
      <c r="D27" s="2"/>
      <c r="E27" s="2"/>
      <c r="F27" s="7"/>
      <c r="G27" s="2"/>
      <c r="H27" s="20" t="n">
        <v>155</v>
      </c>
      <c r="I27" s="2"/>
      <c r="J27" s="2"/>
      <c r="K27" s="2"/>
      <c r="L27" s="2"/>
      <c r="M27" s="7"/>
      <c r="N27" s="2"/>
      <c r="O27" s="19" t="n">
        <v>2</v>
      </c>
      <c r="P27" s="2"/>
      <c r="Q27" s="2"/>
      <c r="R27" s="2"/>
      <c r="S27" s="2"/>
      <c r="T27" s="7"/>
      <c r="U27" s="2"/>
      <c r="V27" s="20" t="n">
        <v>242.25</v>
      </c>
      <c r="W27" s="22" t="n">
        <v>508.75</v>
      </c>
      <c r="X27" s="22" t="n">
        <v>546.5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7"/>
      <c r="AM27" s="26" t="n">
        <v>38</v>
      </c>
      <c r="AN27" s="1" t="n">
        <v>24</v>
      </c>
      <c r="AO27" s="1" t="n">
        <v>21.75</v>
      </c>
      <c r="AP27" s="1" t="n">
        <v>25.5</v>
      </c>
      <c r="AQ27" s="1" t="n">
        <v>3.25</v>
      </c>
      <c r="AR27" s="26"/>
      <c r="AV27" s="11"/>
      <c r="BB27" s="26"/>
      <c r="BF27" s="11"/>
      <c r="BG27" s="26"/>
      <c r="BK27" s="11"/>
      <c r="BL27" s="11"/>
      <c r="BN27" s="19" t="n">
        <v>21.2</v>
      </c>
      <c r="BO27" s="2"/>
      <c r="BP27" s="2"/>
      <c r="BQ27" s="2"/>
      <c r="BR27" s="2"/>
      <c r="BS27" s="11"/>
      <c r="BV27" s="26" t="n">
        <v>12.05</v>
      </c>
      <c r="BZ27" s="11"/>
      <c r="CB27" s="32" t="n">
        <v>28.3</v>
      </c>
      <c r="CF27" s="11"/>
      <c r="CH27" s="26" t="n">
        <v>23.26</v>
      </c>
      <c r="CL27" s="11"/>
      <c r="CN27" s="26" t="n">
        <v>33.526</v>
      </c>
      <c r="CR27" s="11"/>
      <c r="CT27" s="26" t="n">
        <v>29.04</v>
      </c>
      <c r="CX27" s="11"/>
    </row>
    <row r="28" customFormat="false" ht="16" hidden="false" customHeight="false" outlineLevel="0" collapsed="false">
      <c r="A28" s="19" t="n">
        <v>6577.7</v>
      </c>
      <c r="B28" s="2"/>
      <c r="C28" s="2"/>
      <c r="D28" s="2"/>
      <c r="E28" s="2"/>
      <c r="F28" s="7"/>
      <c r="G28" s="2"/>
      <c r="H28" s="20" t="n">
        <v>213.5</v>
      </c>
      <c r="I28" s="2"/>
      <c r="J28" s="2"/>
      <c r="K28" s="2"/>
      <c r="L28" s="2"/>
      <c r="M28" s="7"/>
      <c r="N28" s="2"/>
      <c r="O28" s="19" t="n">
        <v>3</v>
      </c>
      <c r="P28" s="2"/>
      <c r="Q28" s="2"/>
      <c r="R28" s="2"/>
      <c r="S28" s="2"/>
      <c r="T28" s="7"/>
      <c r="U28" s="2"/>
      <c r="V28" s="20" t="n">
        <v>281.75</v>
      </c>
      <c r="W28" s="22" t="n">
        <v>472.25</v>
      </c>
      <c r="X28" s="22" t="n">
        <v>452.75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7"/>
      <c r="AM28" s="26" t="n">
        <v>56.75</v>
      </c>
      <c r="AN28" s="1" t="n">
        <v>50.25</v>
      </c>
      <c r="AO28" s="1" t="n">
        <v>33.125</v>
      </c>
      <c r="AP28" s="1" t="n">
        <v>5.625</v>
      </c>
      <c r="AQ28" s="1" t="n">
        <v>30</v>
      </c>
      <c r="AR28" s="26"/>
      <c r="AV28" s="11"/>
      <c r="BB28" s="26"/>
      <c r="BF28" s="11"/>
      <c r="BG28" s="26"/>
      <c r="BK28" s="11"/>
      <c r="BL28" s="11"/>
      <c r="BN28" s="24" t="n">
        <v>20.8</v>
      </c>
      <c r="BO28" s="2"/>
      <c r="BP28" s="2"/>
      <c r="BQ28" s="2"/>
      <c r="BR28" s="2"/>
      <c r="BS28" s="11"/>
      <c r="BV28" s="26" t="n">
        <v>15.76</v>
      </c>
      <c r="BZ28" s="11"/>
      <c r="CB28" s="32" t="n">
        <v>17.7257</v>
      </c>
      <c r="CF28" s="11"/>
      <c r="CH28" s="26" t="n">
        <v>24.2</v>
      </c>
      <c r="CL28" s="11"/>
      <c r="CN28" s="26" t="n">
        <v>29.9007</v>
      </c>
      <c r="CR28" s="11"/>
      <c r="CT28" s="26" t="n">
        <v>31.72</v>
      </c>
      <c r="CX28" s="11"/>
    </row>
    <row r="29" customFormat="false" ht="16" hidden="false" customHeight="false" outlineLevel="0" collapsed="false">
      <c r="A29" s="19" t="n">
        <v>8139.7</v>
      </c>
      <c r="B29" s="2"/>
      <c r="C29" s="2"/>
      <c r="D29" s="2"/>
      <c r="E29" s="2"/>
      <c r="F29" s="7"/>
      <c r="G29" s="2"/>
      <c r="H29" s="20" t="n">
        <v>238.5</v>
      </c>
      <c r="I29" s="2"/>
      <c r="J29" s="2"/>
      <c r="K29" s="2"/>
      <c r="L29" s="2"/>
      <c r="M29" s="7"/>
      <c r="N29" s="2"/>
      <c r="O29" s="19" t="n">
        <v>2</v>
      </c>
      <c r="P29" s="2"/>
      <c r="Q29" s="2"/>
      <c r="R29" s="2"/>
      <c r="S29" s="2"/>
      <c r="T29" s="7"/>
      <c r="U29" s="2"/>
      <c r="V29" s="20" t="n">
        <v>284.5</v>
      </c>
      <c r="W29" s="22" t="n">
        <v>317.5</v>
      </c>
      <c r="X29" s="22" t="n">
        <v>321.75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7"/>
      <c r="AM29" s="26" t="n">
        <v>29</v>
      </c>
      <c r="AN29" s="1" t="n">
        <v>30.875</v>
      </c>
      <c r="AO29" s="1" t="n">
        <v>40.25</v>
      </c>
      <c r="AP29" s="1" t="n">
        <v>31.125</v>
      </c>
      <c r="AQ29" s="1" t="n">
        <v>22.25</v>
      </c>
      <c r="AR29" s="26"/>
      <c r="AV29" s="11"/>
      <c r="BB29" s="26"/>
      <c r="BF29" s="11"/>
      <c r="BG29" s="26"/>
      <c r="BK29" s="11"/>
      <c r="BL29" s="11"/>
      <c r="BN29" s="24" t="n">
        <v>41.8</v>
      </c>
      <c r="BO29" s="2"/>
      <c r="BP29" s="2"/>
      <c r="BQ29" s="2"/>
      <c r="BR29" s="2"/>
      <c r="BS29" s="11"/>
      <c r="BV29" s="26" t="n">
        <v>22.0652</v>
      </c>
      <c r="BZ29" s="11"/>
      <c r="CB29" s="32" t="n">
        <v>24.6864</v>
      </c>
      <c r="CF29" s="11"/>
      <c r="CH29" s="26" t="n">
        <v>22.5</v>
      </c>
      <c r="CL29" s="11"/>
      <c r="CN29" s="26" t="n">
        <v>28.22</v>
      </c>
      <c r="CR29" s="11"/>
      <c r="CT29" s="32" t="n">
        <v>35</v>
      </c>
      <c r="CX29" s="11"/>
    </row>
    <row r="30" customFormat="false" ht="16" hidden="false" customHeight="false" outlineLevel="0" collapsed="false">
      <c r="A30" s="19" t="n">
        <v>4574.1</v>
      </c>
      <c r="B30" s="2"/>
      <c r="C30" s="2"/>
      <c r="D30" s="2"/>
      <c r="E30" s="2"/>
      <c r="F30" s="7"/>
      <c r="G30" s="2"/>
      <c r="H30" s="20" t="n">
        <v>235</v>
      </c>
      <c r="I30" s="2"/>
      <c r="J30" s="2"/>
      <c r="K30" s="2"/>
      <c r="L30" s="2"/>
      <c r="M30" s="7"/>
      <c r="N30" s="2"/>
      <c r="O30" s="19" t="n">
        <v>-6</v>
      </c>
      <c r="P30" s="2"/>
      <c r="Q30" s="2"/>
      <c r="R30" s="2"/>
      <c r="S30" s="2"/>
      <c r="T30" s="7"/>
      <c r="U30" s="2"/>
      <c r="V30" s="20" t="n">
        <v>341.5</v>
      </c>
      <c r="W30" s="22" t="n">
        <v>520.5</v>
      </c>
      <c r="X30" s="22" t="n">
        <v>473.5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7"/>
      <c r="AM30" s="26" t="n">
        <v>60</v>
      </c>
      <c r="AN30" s="1" t="n">
        <v>56.375</v>
      </c>
      <c r="AO30" s="1" t="n">
        <v>53.75</v>
      </c>
      <c r="AP30" s="1" t="n">
        <v>22.25</v>
      </c>
      <c r="AQ30" s="1" t="n">
        <v>6.625</v>
      </c>
      <c r="AR30" s="26"/>
      <c r="AV30" s="11"/>
      <c r="BB30" s="26"/>
      <c r="BF30" s="11"/>
      <c r="BG30" s="26"/>
      <c r="BK30" s="11"/>
      <c r="BL30" s="11"/>
      <c r="BN30" s="19"/>
      <c r="BO30" s="2"/>
      <c r="BP30" s="2"/>
      <c r="BQ30" s="2"/>
      <c r="BR30" s="2"/>
      <c r="BS30" s="11"/>
      <c r="BV30" s="26" t="n">
        <v>22.2732</v>
      </c>
      <c r="BZ30" s="11"/>
      <c r="CB30" s="32" t="n">
        <v>22.856</v>
      </c>
      <c r="CF30" s="11"/>
      <c r="CH30" s="26" t="n">
        <v>29.94</v>
      </c>
      <c r="CL30" s="11"/>
      <c r="CN30" s="26" t="n">
        <v>33.526</v>
      </c>
      <c r="CR30" s="11"/>
      <c r="CT30" s="32"/>
      <c r="CX30" s="11"/>
    </row>
    <row r="31" customFormat="false" ht="16" hidden="false" customHeight="false" outlineLevel="0" collapsed="false">
      <c r="A31" s="19" t="n">
        <v>2934.3</v>
      </c>
      <c r="B31" s="2"/>
      <c r="C31" s="2"/>
      <c r="D31" s="2"/>
      <c r="E31" s="2"/>
      <c r="F31" s="7"/>
      <c r="G31" s="2"/>
      <c r="H31" s="33" t="n">
        <v>249</v>
      </c>
      <c r="I31" s="2"/>
      <c r="J31" s="2"/>
      <c r="K31" s="2"/>
      <c r="L31" s="2"/>
      <c r="M31" s="7"/>
      <c r="N31" s="2"/>
      <c r="O31" s="19" t="n">
        <v>3</v>
      </c>
      <c r="P31" s="2"/>
      <c r="Q31" s="2"/>
      <c r="R31" s="2"/>
      <c r="S31" s="2"/>
      <c r="T31" s="7"/>
      <c r="U31" s="2"/>
      <c r="V31" s="20" t="n">
        <v>353.5</v>
      </c>
      <c r="W31" s="22" t="n">
        <v>524.25</v>
      </c>
      <c r="X31" s="22" t="n">
        <v>600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7"/>
      <c r="AM31" s="26" t="n">
        <v>60</v>
      </c>
      <c r="AN31" s="1" t="n">
        <v>51.375</v>
      </c>
      <c r="AO31" s="1" t="n">
        <v>13.75</v>
      </c>
      <c r="AP31" s="1" t="n">
        <v>23.375</v>
      </c>
      <c r="AQ31" s="1" t="n">
        <v>8.25</v>
      </c>
      <c r="AR31" s="26"/>
      <c r="AV31" s="11"/>
      <c r="BB31" s="26"/>
      <c r="BF31" s="11"/>
      <c r="BG31" s="26"/>
      <c r="BK31" s="11"/>
      <c r="BL31" s="11"/>
      <c r="BN31" s="23"/>
      <c r="BO31" s="23" t="n">
        <f aca="false">_xlfn.T.TEST($BN7:$BN29,BO7:BO29,2,3)</f>
        <v>0.682376426950869</v>
      </c>
      <c r="BP31" s="23" t="n">
        <f aca="false">_xlfn.T.TEST($BN7:$BN29,BP7:BP29,2,3)</f>
        <v>0.167621276399064</v>
      </c>
      <c r="BQ31" s="23" t="n">
        <f aca="false">_xlfn.T.TEST($BN7:$BN29,BQ7:BQ29,2,3)</f>
        <v>0.911149728667874</v>
      </c>
      <c r="BR31" s="23" t="n">
        <f aca="false">_xlfn.T.TEST($BN7:$BN29,BR7:BR29,2,3)</f>
        <v>0.428039627621839</v>
      </c>
      <c r="BS31" s="13" t="s">
        <v>27</v>
      </c>
      <c r="BV31" s="26" t="n">
        <v>20.712</v>
      </c>
      <c r="BZ31" s="11"/>
      <c r="CB31" s="26" t="n">
        <v>24.76</v>
      </c>
      <c r="CF31" s="11"/>
      <c r="CH31" s="26"/>
      <c r="CL31" s="11"/>
      <c r="CN31" s="26"/>
      <c r="CR31" s="11"/>
      <c r="CT31" s="32"/>
      <c r="CX31" s="11"/>
    </row>
    <row r="32" customFormat="false" ht="16" hidden="false" customHeight="false" outlineLevel="0" collapsed="false">
      <c r="A32" s="19" t="n">
        <v>2971.5</v>
      </c>
      <c r="B32" s="2"/>
      <c r="C32" s="2"/>
      <c r="D32" s="2"/>
      <c r="E32" s="2"/>
      <c r="F32" s="7"/>
      <c r="G32" s="2"/>
      <c r="H32" s="34" t="n">
        <v>137.5</v>
      </c>
      <c r="I32" s="2"/>
      <c r="J32" s="2"/>
      <c r="K32" s="2"/>
      <c r="L32" s="2"/>
      <c r="M32" s="7"/>
      <c r="N32" s="2"/>
      <c r="O32" s="19" t="n">
        <v>8</v>
      </c>
      <c r="P32" s="2"/>
      <c r="Q32" s="2"/>
      <c r="R32" s="2"/>
      <c r="S32" s="2"/>
      <c r="T32" s="7"/>
      <c r="U32" s="2"/>
      <c r="V32" s="20" t="n">
        <v>428.75</v>
      </c>
      <c r="W32" s="22" t="n">
        <v>600</v>
      </c>
      <c r="X32" s="22" t="n">
        <v>600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7"/>
      <c r="AM32" s="26" t="n">
        <v>60</v>
      </c>
      <c r="AN32" s="1" t="n">
        <v>38.5</v>
      </c>
      <c r="AO32" s="1" t="n">
        <v>40</v>
      </c>
      <c r="AP32" s="1" t="n">
        <v>24.8333333333333</v>
      </c>
      <c r="AQ32" s="1" t="n">
        <v>33.125</v>
      </c>
      <c r="AR32" s="26"/>
      <c r="AV32" s="11"/>
      <c r="BB32" s="26"/>
      <c r="BF32" s="11"/>
      <c r="BG32" s="26"/>
      <c r="BK32" s="11"/>
      <c r="BL32" s="11"/>
      <c r="BN32" s="23" t="n">
        <f aca="false">COUNT(BN7:BN29)</f>
        <v>23</v>
      </c>
      <c r="BO32" s="23" t="n">
        <f aca="false">COUNT(BO7:BO29)</f>
        <v>7</v>
      </c>
      <c r="BP32" s="23" t="n">
        <f aca="false">COUNT(BP7:BP29)</f>
        <v>8</v>
      </c>
      <c r="BQ32" s="23" t="n">
        <f aca="false">COUNT(BQ7:BQ29)</f>
        <v>8</v>
      </c>
      <c r="BR32" s="23" t="n">
        <f aca="false">COUNT(BR7:BR29)</f>
        <v>11</v>
      </c>
      <c r="BS32" s="13" t="s">
        <v>28</v>
      </c>
      <c r="BV32" s="26"/>
      <c r="BZ32" s="11"/>
      <c r="CB32" s="26" t="n">
        <v>24.25</v>
      </c>
      <c r="CF32" s="11"/>
      <c r="CH32" s="26"/>
      <c r="CL32" s="11"/>
      <c r="CN32" s="26"/>
      <c r="CR32" s="11"/>
      <c r="CT32" s="32"/>
      <c r="CX32" s="11"/>
    </row>
    <row r="33" customFormat="false" ht="16" hidden="false" customHeight="false" outlineLevel="0" collapsed="false">
      <c r="A33" s="19" t="n">
        <v>3172</v>
      </c>
      <c r="B33" s="2"/>
      <c r="C33" s="2"/>
      <c r="D33" s="2"/>
      <c r="E33" s="2"/>
      <c r="F33" s="7"/>
      <c r="G33" s="2"/>
      <c r="H33" s="34" t="n">
        <v>184</v>
      </c>
      <c r="I33" s="2"/>
      <c r="J33" s="2"/>
      <c r="K33" s="2"/>
      <c r="L33" s="2"/>
      <c r="M33" s="7"/>
      <c r="N33" s="2"/>
      <c r="O33" s="19" t="n">
        <v>-14</v>
      </c>
      <c r="P33" s="2"/>
      <c r="Q33" s="2"/>
      <c r="R33" s="2"/>
      <c r="S33" s="2"/>
      <c r="T33" s="7"/>
      <c r="U33" s="2"/>
      <c r="V33" s="20" t="n">
        <v>307</v>
      </c>
      <c r="W33" s="22" t="n">
        <v>343</v>
      </c>
      <c r="X33" s="22" t="n">
        <v>287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7"/>
      <c r="AM33" s="26" t="n">
        <v>46</v>
      </c>
      <c r="AN33" s="1" t="n">
        <v>17.5</v>
      </c>
      <c r="AO33" s="1" t="n">
        <v>8.75</v>
      </c>
      <c r="AP33" s="1" t="n">
        <v>15.5</v>
      </c>
      <c r="AQ33" s="1" t="n">
        <v>9.625</v>
      </c>
      <c r="AR33" s="26"/>
      <c r="AV33" s="11"/>
      <c r="BB33" s="26"/>
      <c r="BF33" s="11"/>
      <c r="BG33" s="26"/>
      <c r="BK33" s="11"/>
      <c r="BL33" s="11"/>
      <c r="BN33" s="2"/>
      <c r="BO33" s="2"/>
      <c r="BP33" s="2"/>
      <c r="BQ33" s="2"/>
      <c r="BR33" s="2"/>
      <c r="BV33" s="26"/>
      <c r="BZ33" s="11"/>
      <c r="CB33" s="26" t="n">
        <v>27</v>
      </c>
      <c r="CF33" s="11"/>
      <c r="CH33" s="26"/>
      <c r="CL33" s="11"/>
      <c r="CN33" s="26"/>
      <c r="CR33" s="11"/>
      <c r="CT33" s="26"/>
      <c r="CX33" s="11"/>
    </row>
    <row r="34" customFormat="false" ht="16" hidden="false" customHeight="false" outlineLevel="0" collapsed="false">
      <c r="A34" s="19" t="n">
        <v>5281.8</v>
      </c>
      <c r="B34" s="2"/>
      <c r="C34" s="2"/>
      <c r="D34" s="2"/>
      <c r="E34" s="2"/>
      <c r="F34" s="7"/>
      <c r="G34" s="2"/>
      <c r="H34" s="34" t="n">
        <v>176</v>
      </c>
      <c r="I34" s="2"/>
      <c r="J34" s="2"/>
      <c r="K34" s="2"/>
      <c r="L34" s="2"/>
      <c r="M34" s="7"/>
      <c r="N34" s="2"/>
      <c r="O34" s="19" t="n">
        <v>-7</v>
      </c>
      <c r="P34" s="2"/>
      <c r="Q34" s="2"/>
      <c r="R34" s="2"/>
      <c r="S34" s="2"/>
      <c r="T34" s="7"/>
      <c r="U34" s="2"/>
      <c r="V34" s="20" t="n">
        <v>353</v>
      </c>
      <c r="W34" s="22" t="n">
        <v>387.25</v>
      </c>
      <c r="X34" s="22" t="n">
        <v>456.5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7"/>
      <c r="AM34" s="26" t="n">
        <v>40.875</v>
      </c>
      <c r="AN34" s="1" t="n">
        <v>39.75</v>
      </c>
      <c r="AO34" s="1" t="n">
        <v>18</v>
      </c>
      <c r="AP34" s="1" t="n">
        <v>12.375</v>
      </c>
      <c r="AQ34" s="1" t="n">
        <v>9.625</v>
      </c>
      <c r="AR34" s="26"/>
      <c r="AV34" s="11"/>
      <c r="BB34" s="26"/>
      <c r="BF34" s="11"/>
      <c r="BG34" s="26"/>
      <c r="BK34" s="11"/>
      <c r="BL34" s="11"/>
      <c r="BN34" s="3" t="s">
        <v>9</v>
      </c>
      <c r="BO34" s="3"/>
      <c r="BP34" s="3"/>
      <c r="BQ34" s="3"/>
      <c r="BR34" s="3"/>
      <c r="BS34" s="3"/>
      <c r="BV34" s="26"/>
      <c r="BZ34" s="11"/>
      <c r="CB34" s="26" t="n">
        <v>26.17</v>
      </c>
      <c r="CF34" s="11"/>
      <c r="CH34" s="26"/>
      <c r="CL34" s="11"/>
      <c r="CN34" s="26"/>
      <c r="CR34" s="11"/>
      <c r="CT34" s="26"/>
      <c r="CX34" s="11"/>
    </row>
    <row r="35" customFormat="false" ht="16" hidden="false" customHeight="false" outlineLevel="0" collapsed="false">
      <c r="A35" s="19" t="n">
        <v>4105.3</v>
      </c>
      <c r="B35" s="2"/>
      <c r="C35" s="2"/>
      <c r="D35" s="2"/>
      <c r="E35" s="2"/>
      <c r="F35" s="7"/>
      <c r="G35" s="2"/>
      <c r="H35" s="34" t="n">
        <v>179.5</v>
      </c>
      <c r="I35" s="2"/>
      <c r="J35" s="2"/>
      <c r="K35" s="2"/>
      <c r="L35" s="2"/>
      <c r="M35" s="7"/>
      <c r="N35" s="2"/>
      <c r="O35" s="19" t="n">
        <v>7</v>
      </c>
      <c r="P35" s="2"/>
      <c r="Q35" s="2"/>
      <c r="R35" s="2"/>
      <c r="S35" s="2"/>
      <c r="T35" s="7"/>
      <c r="U35" s="2"/>
      <c r="V35" s="20" t="n">
        <v>324.75</v>
      </c>
      <c r="W35" s="22" t="n">
        <v>535.25</v>
      </c>
      <c r="X35" s="22" t="n">
        <v>477.25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7"/>
      <c r="AM35" s="26" t="n">
        <v>48.5</v>
      </c>
      <c r="AN35" s="1" t="n">
        <v>58.5</v>
      </c>
      <c r="AO35" s="1" t="n">
        <v>48</v>
      </c>
      <c r="AP35" s="1" t="n">
        <v>16.75</v>
      </c>
      <c r="AQ35" s="1" t="n">
        <v>10.25</v>
      </c>
      <c r="AR35" s="26"/>
      <c r="AV35" s="11"/>
      <c r="BB35" s="26"/>
      <c r="BF35" s="11"/>
      <c r="BG35" s="26"/>
      <c r="BK35" s="11"/>
      <c r="BL35" s="11"/>
      <c r="BN35" s="6" t="s">
        <v>13</v>
      </c>
      <c r="BO35" s="6" t="s">
        <v>14</v>
      </c>
      <c r="BP35" s="6" t="s">
        <v>15</v>
      </c>
      <c r="BQ35" s="6" t="s">
        <v>16</v>
      </c>
      <c r="BR35" s="6" t="s">
        <v>17</v>
      </c>
      <c r="BS35" s="11"/>
      <c r="BV35" s="26"/>
      <c r="BZ35" s="11"/>
      <c r="CB35" s="26" t="n">
        <v>26.51</v>
      </c>
      <c r="CF35" s="11"/>
      <c r="CH35" s="26"/>
      <c r="CL35" s="11"/>
      <c r="CN35" s="26"/>
      <c r="CR35" s="11"/>
      <c r="CT35" s="26"/>
      <c r="CX35" s="11"/>
    </row>
    <row r="36" customFormat="false" ht="16" hidden="false" customHeight="false" outlineLevel="0" collapsed="false">
      <c r="A36" s="19" t="n">
        <v>6006.6</v>
      </c>
      <c r="B36" s="2"/>
      <c r="C36" s="2"/>
      <c r="D36" s="2"/>
      <c r="E36" s="2"/>
      <c r="F36" s="7"/>
      <c r="G36" s="2"/>
      <c r="H36" s="34" t="n">
        <v>326</v>
      </c>
      <c r="I36" s="2"/>
      <c r="J36" s="2"/>
      <c r="K36" s="2"/>
      <c r="L36" s="2"/>
      <c r="M36" s="7"/>
      <c r="N36" s="2"/>
      <c r="O36" s="19" t="n">
        <v>-3</v>
      </c>
      <c r="P36" s="2"/>
      <c r="Q36" s="2"/>
      <c r="R36" s="2"/>
      <c r="S36" s="2"/>
      <c r="T36" s="7"/>
      <c r="U36" s="2"/>
      <c r="V36" s="20" t="n">
        <v>431</v>
      </c>
      <c r="W36" s="22" t="n">
        <v>600</v>
      </c>
      <c r="X36" s="22" t="n">
        <v>600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7"/>
      <c r="AM36" s="26" t="n">
        <v>10</v>
      </c>
      <c r="AN36" s="1" t="n">
        <v>9.5</v>
      </c>
      <c r="AO36" s="1" t="n">
        <v>8.75</v>
      </c>
      <c r="AP36" s="1" t="n">
        <v>4.75</v>
      </c>
      <c r="AQ36" s="1" t="n">
        <v>4.5</v>
      </c>
      <c r="AR36" s="26"/>
      <c r="AV36" s="11"/>
      <c r="BB36" s="26"/>
      <c r="BF36" s="11"/>
      <c r="BG36" s="26"/>
      <c r="BK36" s="11"/>
      <c r="BL36" s="11"/>
      <c r="BN36" s="19" t="n">
        <v>30.3</v>
      </c>
      <c r="BO36" s="35" t="n">
        <v>38.3</v>
      </c>
      <c r="BP36" s="36" t="n">
        <v>13.2</v>
      </c>
      <c r="BQ36" s="36" t="n">
        <v>44.8</v>
      </c>
      <c r="BR36" s="36" t="n">
        <v>31.8</v>
      </c>
      <c r="BS36" s="11"/>
      <c r="BV36" s="26"/>
      <c r="BZ36" s="11"/>
      <c r="CB36" s="26"/>
      <c r="CF36" s="11"/>
      <c r="CH36" s="26"/>
      <c r="CL36" s="11"/>
      <c r="CN36" s="26"/>
      <c r="CR36" s="11"/>
      <c r="CT36" s="26"/>
      <c r="CX36" s="11"/>
    </row>
    <row r="37" customFormat="false" ht="16" hidden="false" customHeight="false" outlineLevel="0" collapsed="false">
      <c r="A37" s="19" t="n">
        <v>2199.3</v>
      </c>
      <c r="B37" s="2"/>
      <c r="C37" s="2"/>
      <c r="D37" s="2"/>
      <c r="E37" s="2"/>
      <c r="F37" s="7"/>
      <c r="G37" s="2"/>
      <c r="H37" s="34" t="n">
        <v>104</v>
      </c>
      <c r="I37" s="2"/>
      <c r="J37" s="2"/>
      <c r="K37" s="2"/>
      <c r="L37" s="2"/>
      <c r="M37" s="7"/>
      <c r="N37" s="2"/>
      <c r="O37" s="19" t="n">
        <v>3</v>
      </c>
      <c r="P37" s="2"/>
      <c r="Q37" s="2"/>
      <c r="R37" s="2"/>
      <c r="S37" s="2"/>
      <c r="T37" s="7"/>
      <c r="U37" s="2"/>
      <c r="V37" s="20" t="n">
        <v>339</v>
      </c>
      <c r="W37" s="22" t="n">
        <v>443.75</v>
      </c>
      <c r="X37" s="22" t="n">
        <v>564.75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7"/>
      <c r="AM37" s="26" t="n">
        <v>33</v>
      </c>
      <c r="AN37" s="1" t="n">
        <v>29.625</v>
      </c>
      <c r="AO37" s="1" t="n">
        <v>43</v>
      </c>
      <c r="AP37" s="1" t="n">
        <v>29</v>
      </c>
      <c r="AQ37" s="1" t="n">
        <v>15.75</v>
      </c>
      <c r="AR37" s="26"/>
      <c r="AV37" s="11"/>
      <c r="BB37" s="26"/>
      <c r="BF37" s="11"/>
      <c r="BG37" s="26"/>
      <c r="BK37" s="11"/>
      <c r="BL37" s="11"/>
      <c r="BN37" s="19" t="n">
        <v>39.2</v>
      </c>
      <c r="BO37" s="35" t="n">
        <v>14.2</v>
      </c>
      <c r="BP37" s="36" t="n">
        <v>20</v>
      </c>
      <c r="BQ37" s="36" t="n">
        <v>29</v>
      </c>
      <c r="BR37" s="36" t="n">
        <v>6</v>
      </c>
      <c r="BS37" s="11"/>
      <c r="BV37" s="26"/>
      <c r="BZ37" s="11"/>
      <c r="CB37" s="26"/>
      <c r="CF37" s="11"/>
      <c r="CH37" s="26"/>
      <c r="CL37" s="11"/>
      <c r="CN37" s="26"/>
      <c r="CR37" s="11"/>
      <c r="CT37" s="26"/>
      <c r="CX37" s="11"/>
    </row>
    <row r="38" customFormat="false" ht="16" hidden="false" customHeight="false" outlineLevel="0" collapsed="false">
      <c r="A38" s="19"/>
      <c r="B38" s="2"/>
      <c r="C38" s="2"/>
      <c r="D38" s="2"/>
      <c r="E38" s="2"/>
      <c r="F38" s="7"/>
      <c r="G38" s="2"/>
      <c r="H38" s="20" t="n">
        <v>161.5</v>
      </c>
      <c r="I38" s="2"/>
      <c r="J38" s="2"/>
      <c r="K38" s="2"/>
      <c r="L38" s="2"/>
      <c r="M38" s="7"/>
      <c r="N38" s="2"/>
      <c r="O38" s="19" t="n">
        <v>6</v>
      </c>
      <c r="P38" s="2"/>
      <c r="Q38" s="2"/>
      <c r="R38" s="2"/>
      <c r="S38" s="2"/>
      <c r="T38" s="7"/>
      <c r="U38" s="2"/>
      <c r="V38" s="20" t="n">
        <v>192.75</v>
      </c>
      <c r="W38" s="22" t="n">
        <v>457.25</v>
      </c>
      <c r="X38" s="22" t="n">
        <v>417.75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7"/>
      <c r="AM38" s="26" t="n">
        <v>30.25</v>
      </c>
      <c r="AN38" s="1" t="n">
        <v>17.5</v>
      </c>
      <c r="AO38" s="1" t="n">
        <v>29.25</v>
      </c>
      <c r="AP38" s="1" t="n">
        <v>18.375</v>
      </c>
      <c r="AQ38" s="1" t="n">
        <v>6.625</v>
      </c>
      <c r="AR38" s="26"/>
      <c r="AV38" s="11"/>
      <c r="BB38" s="26"/>
      <c r="BF38" s="11"/>
      <c r="BG38" s="26"/>
      <c r="BK38" s="11"/>
      <c r="BL38" s="11"/>
      <c r="BN38" s="19" t="n">
        <v>24.8</v>
      </c>
      <c r="BO38" s="35" t="n">
        <v>16.7</v>
      </c>
      <c r="BP38" s="36" t="n">
        <v>23.3</v>
      </c>
      <c r="BQ38" s="36" t="n">
        <v>34.7</v>
      </c>
      <c r="BR38" s="36" t="n">
        <v>38.3</v>
      </c>
      <c r="BS38" s="11"/>
      <c r="BV38" s="26"/>
      <c r="BZ38" s="11"/>
      <c r="CB38" s="26"/>
      <c r="CF38" s="11"/>
      <c r="CH38" s="26"/>
      <c r="CL38" s="11"/>
      <c r="CN38" s="26"/>
      <c r="CR38" s="11"/>
      <c r="CT38" s="26"/>
      <c r="CX38" s="11"/>
    </row>
    <row r="39" customFormat="false" ht="16" hidden="false" customHeight="false" outlineLevel="0" collapsed="false">
      <c r="A39" s="23"/>
      <c r="B39" s="23" t="n">
        <f aca="false">_xlfn.T.TEST($A7:$A37,B7:B37,2,3)</f>
        <v>0.837785175060975</v>
      </c>
      <c r="C39" s="23" t="n">
        <f aca="false">_xlfn.T.TEST($A7:$A37,C7:C37,2,3)</f>
        <v>0.339103026178222</v>
      </c>
      <c r="D39" s="23" t="n">
        <f aca="false">_xlfn.T.TEST($A7:$A37,D7:D37,2,3)</f>
        <v>0.477542684729956</v>
      </c>
      <c r="E39" s="23" t="n">
        <f aca="false">_xlfn.T.TEST($A7:$A37,E7:E37,2,3)</f>
        <v>0.909127791239315</v>
      </c>
      <c r="F39" s="23" t="s">
        <v>27</v>
      </c>
      <c r="G39" s="2"/>
      <c r="H39" s="20" t="n">
        <v>305</v>
      </c>
      <c r="I39" s="2"/>
      <c r="J39" s="2"/>
      <c r="K39" s="2"/>
      <c r="L39" s="2"/>
      <c r="M39" s="7"/>
      <c r="N39" s="2"/>
      <c r="O39" s="19"/>
      <c r="P39" s="2"/>
      <c r="Q39" s="2"/>
      <c r="R39" s="2"/>
      <c r="S39" s="2"/>
      <c r="T39" s="7"/>
      <c r="U39" s="2"/>
      <c r="V39" s="37" t="n">
        <f aca="false">AVERAGE(V8:V38)</f>
        <v>318.838709677419</v>
      </c>
      <c r="W39" s="37" t="n">
        <f aca="false">AVERAGE(W8:W38)</f>
        <v>464.572580645161</v>
      </c>
      <c r="X39" s="37" t="n">
        <f aca="false">AVERAGE(X8:X38)</f>
        <v>502.91935483871</v>
      </c>
      <c r="Y39" s="37" t="n">
        <f aca="false">AVERAGE(Y8:Y38)</f>
        <v>317.564285714286</v>
      </c>
      <c r="Z39" s="37" t="n">
        <f aca="false">AVERAGE(Z8:Z38)</f>
        <v>469.492857142857</v>
      </c>
      <c r="AA39" s="37" t="n">
        <f aca="false">AVERAGE(AA8:AA38)</f>
        <v>522.742857142857</v>
      </c>
      <c r="AB39" s="37" t="n">
        <f aca="false">AVERAGE(AB8:AB38)</f>
        <v>378.025</v>
      </c>
      <c r="AC39" s="37" t="n">
        <f aca="false">AVERAGE(AC8:AC38)</f>
        <v>508.75</v>
      </c>
      <c r="AD39" s="37" t="n">
        <f aca="false">AVERAGE(AD8:AD38)</f>
        <v>548.175</v>
      </c>
      <c r="AE39" s="37" t="n">
        <f aca="false">AVERAGE(AE8:AE38)</f>
        <v>309.34375</v>
      </c>
      <c r="AF39" s="37" t="n">
        <f aca="false">AVERAGE(AF8:AF38)</f>
        <v>454.4375</v>
      </c>
      <c r="AG39" s="37" t="n">
        <f aca="false">AVERAGE(AG8:AG38)</f>
        <v>466.708333333333</v>
      </c>
      <c r="AH39" s="37" t="n">
        <f aca="false">AVERAGE(AH8:AH38)</f>
        <v>375.386363636364</v>
      </c>
      <c r="AI39" s="37" t="n">
        <f aca="false">AVERAGE(AI8:AI38)</f>
        <v>510.931818181818</v>
      </c>
      <c r="AJ39" s="37" t="n">
        <f aca="false">AVERAGE(AJ8:AJ38)</f>
        <v>527.204545454546</v>
      </c>
      <c r="AK39" s="23" t="s">
        <v>29</v>
      </c>
      <c r="AM39" s="26" t="n">
        <v>60</v>
      </c>
      <c r="AN39" s="1" t="n">
        <v>14.25</v>
      </c>
      <c r="AO39" s="1" t="n">
        <v>10.6666666666667</v>
      </c>
      <c r="AP39" s="1" t="n">
        <v>15.375</v>
      </c>
      <c r="AQ39" s="1" t="n">
        <v>9.75</v>
      </c>
      <c r="AR39" s="26"/>
      <c r="AV39" s="11"/>
      <c r="BB39" s="26"/>
      <c r="BF39" s="11"/>
      <c r="BG39" s="26"/>
      <c r="BK39" s="11"/>
      <c r="BL39" s="11"/>
      <c r="BN39" s="19" t="n">
        <v>39.7</v>
      </c>
      <c r="BO39" s="35" t="n">
        <v>17.3</v>
      </c>
      <c r="BP39" s="36" t="n">
        <v>13.2</v>
      </c>
      <c r="BQ39" s="36" t="n">
        <v>43.8</v>
      </c>
      <c r="BR39" s="36"/>
      <c r="BS39" s="11"/>
      <c r="BV39" s="26"/>
      <c r="BZ39" s="11"/>
      <c r="CB39" s="26"/>
      <c r="CF39" s="11"/>
      <c r="CH39" s="26"/>
      <c r="CL39" s="11"/>
      <c r="CN39" s="26"/>
      <c r="CR39" s="11"/>
      <c r="CT39" s="26"/>
      <c r="CX39" s="11"/>
    </row>
    <row r="40" customFormat="false" ht="16" hidden="false" customHeight="false" outlineLevel="0" collapsed="false">
      <c r="A40" s="23" t="n">
        <f aca="false">COUNT(A7:A37)</f>
        <v>31</v>
      </c>
      <c r="B40" s="23" t="n">
        <f aca="false">COUNT(B7:B37)</f>
        <v>7</v>
      </c>
      <c r="C40" s="23" t="n">
        <f aca="false">COUNT(C7:C37)</f>
        <v>12</v>
      </c>
      <c r="D40" s="23" t="n">
        <f aca="false">COUNT(D7:D37)</f>
        <v>8</v>
      </c>
      <c r="E40" s="23" t="n">
        <f aca="false">COUNT(E7:E37)</f>
        <v>11</v>
      </c>
      <c r="F40" s="23" t="s">
        <v>30</v>
      </c>
      <c r="G40" s="2"/>
      <c r="H40" s="20" t="n">
        <v>78.5</v>
      </c>
      <c r="I40" s="2"/>
      <c r="J40" s="2"/>
      <c r="K40" s="2"/>
      <c r="L40" s="2"/>
      <c r="M40" s="7"/>
      <c r="N40" s="2"/>
      <c r="O40" s="23"/>
      <c r="P40" s="23" t="n">
        <f aca="false">_xlfn.T.TEST($O7:$O38,P7:P38,2,3)</f>
        <v>0.722636084393029</v>
      </c>
      <c r="Q40" s="23" t="n">
        <f aca="false">_xlfn.T.TEST($O7:$O38,Q7:Q38,2,3)</f>
        <v>0.287739066605566</v>
      </c>
      <c r="R40" s="23" t="n">
        <f aca="false">_xlfn.T.TEST($O7:$O38,R7:R38,2,3)</f>
        <v>0.17571458003967</v>
      </c>
      <c r="S40" s="23" t="n">
        <f aca="false">_xlfn.T.TEST($O7:$O38,S7:S38,2,3)</f>
        <v>0.373065027284072</v>
      </c>
      <c r="T40" s="23" t="s">
        <v>27</v>
      </c>
      <c r="U40" s="2"/>
      <c r="V40" s="37" t="n">
        <f aca="false">STDEV(V8:V38)/SQRT(COUNT(V8:V38))</f>
        <v>14.1719070718104</v>
      </c>
      <c r="W40" s="37" t="n">
        <f aca="false">STDEV(W8:W38)/SQRT(COUNT(W8:W38))</f>
        <v>20.4758584362839</v>
      </c>
      <c r="X40" s="37" t="n">
        <f aca="false">STDEV(X8:X38)/SQRT(COUNT(X8:X38))</f>
        <v>17.3814277469879</v>
      </c>
      <c r="Y40" s="37" t="n">
        <f aca="false">STDEV(Y8:Y38)/SQRT(COUNT(Y8:Y38))</f>
        <v>27.9607307841979</v>
      </c>
      <c r="Z40" s="37" t="n">
        <f aca="false">STDEV(Z8:Z38)/SQRT(COUNT(Z8:Z38))</f>
        <v>37.3503943189669</v>
      </c>
      <c r="AA40" s="37" t="n">
        <f aca="false">STDEV(AA8:AA38)/SQRT(COUNT(AA8:AA38))</f>
        <v>35.5177679019205</v>
      </c>
      <c r="AB40" s="37" t="n">
        <f aca="false">STDEV(AB8:AB38)/SQRT(COUNT(AB8:AB38))</f>
        <v>33.2851203409438</v>
      </c>
      <c r="AC40" s="37" t="n">
        <f aca="false">STDEV(AC8:AC38)/SQRT(COUNT(AC8:AC38))</f>
        <v>38.2551920949591</v>
      </c>
      <c r="AD40" s="37" t="n">
        <f aca="false">STDEV(AD8:AD38)/SQRT(COUNT(AD8:AD38))</f>
        <v>22.2250812396965</v>
      </c>
      <c r="AE40" s="37" t="n">
        <f aca="false">STDEV(AE8:AE38)/SQRT(COUNT(AE8:AE38))</f>
        <v>16.1210500076209</v>
      </c>
      <c r="AF40" s="37" t="n">
        <f aca="false">STDEV(AF8:AF38)/SQRT(COUNT(AF8:AF38))</f>
        <v>33.3348390656939</v>
      </c>
      <c r="AG40" s="37" t="n">
        <f aca="false">STDEV(AG8:AG38)/SQRT(COUNT(AG8:AG38))</f>
        <v>8.40372354640754</v>
      </c>
      <c r="AH40" s="37" t="n">
        <f aca="false">STDEV(AH8:AH38)/SQRT(COUNT(AH8:AH38))</f>
        <v>34.0997761195724</v>
      </c>
      <c r="AI40" s="37" t="n">
        <f aca="false">STDEV(AI8:AI38)/SQRT(COUNT(AI8:AI38))</f>
        <v>37.0719523192444</v>
      </c>
      <c r="AJ40" s="37" t="n">
        <f aca="false">STDEV(AJ8:AJ38)/SQRT(COUNT(AJ8:AJ38))</f>
        <v>37.8923987667384</v>
      </c>
      <c r="AK40" s="23" t="s">
        <v>31</v>
      </c>
      <c r="AM40" s="26" t="n">
        <v>55.375</v>
      </c>
      <c r="AN40" s="1" t="n">
        <v>51.875</v>
      </c>
      <c r="AO40" s="1" t="n">
        <v>8</v>
      </c>
      <c r="AP40" s="1" t="n">
        <v>8.5</v>
      </c>
      <c r="AQ40" s="1" t="n">
        <v>17</v>
      </c>
      <c r="AR40" s="26"/>
      <c r="AV40" s="11"/>
      <c r="BB40" s="26"/>
      <c r="BF40" s="11"/>
      <c r="BG40" s="26"/>
      <c r="BK40" s="11"/>
      <c r="BL40" s="11"/>
      <c r="BN40" s="19" t="n">
        <v>28.7</v>
      </c>
      <c r="BO40" s="35" t="n">
        <v>22.3</v>
      </c>
      <c r="BP40" s="36" t="n">
        <v>7</v>
      </c>
      <c r="BQ40" s="36" t="n">
        <v>35.7</v>
      </c>
      <c r="BR40" s="36"/>
      <c r="BS40" s="11"/>
      <c r="BV40" s="26"/>
      <c r="BZ40" s="11"/>
      <c r="CB40" s="26"/>
      <c r="CF40" s="11"/>
      <c r="CH40" s="26"/>
      <c r="CL40" s="11"/>
      <c r="CN40" s="26"/>
      <c r="CR40" s="11"/>
      <c r="CT40" s="26"/>
      <c r="CX40" s="11"/>
    </row>
    <row r="41" customFormat="false" ht="16" hidden="false" customHeight="false" outlineLevel="0" collapsed="false">
      <c r="A41" s="2"/>
      <c r="B41" s="2"/>
      <c r="C41" s="2"/>
      <c r="D41" s="2"/>
      <c r="E41" s="2"/>
      <c r="F41" s="2"/>
      <c r="G41" s="2"/>
      <c r="H41" s="19"/>
      <c r="I41" s="2"/>
      <c r="J41" s="2"/>
      <c r="K41" s="2"/>
      <c r="L41" s="2"/>
      <c r="M41" s="7"/>
      <c r="N41" s="2"/>
      <c r="O41" s="23" t="n">
        <f aca="false">COUNT(O7:O38)</f>
        <v>32</v>
      </c>
      <c r="P41" s="23" t="n">
        <f aca="false">COUNT(P7:P38)</f>
        <v>7</v>
      </c>
      <c r="Q41" s="23" t="n">
        <f aca="false">COUNT(Q7:Q38)</f>
        <v>12</v>
      </c>
      <c r="R41" s="23" t="n">
        <f aca="false">COUNT(R7:R38)</f>
        <v>8</v>
      </c>
      <c r="S41" s="23" t="n">
        <f aca="false">COUNT(S7:S38)</f>
        <v>11</v>
      </c>
      <c r="T41" s="23" t="s">
        <v>28</v>
      </c>
      <c r="U41" s="2"/>
      <c r="V41" s="23"/>
      <c r="W41" s="23"/>
      <c r="X41" s="23"/>
      <c r="Y41" s="23" t="n">
        <f aca="false">_xlfn.T.TEST($V8:$V38,Y8:Y38,2,3)</f>
        <v>0.968425290728473</v>
      </c>
      <c r="Z41" s="23" t="n">
        <f aca="false">_xlfn.T.TEST($W$8:$W$38,Z8:Z38,2,3)</f>
        <v>0.910331816682423</v>
      </c>
      <c r="AA41" s="23" t="n">
        <f aca="false">_xlfn.T.TEST($X8:$X38,AA8:AA38,2,3)</f>
        <v>0.628032477452717</v>
      </c>
      <c r="AB41" s="23" t="n">
        <f aca="false">_xlfn.T.TEST($V8:$V38,AB8:AB38,2,3)</f>
        <v>0.126872268265573</v>
      </c>
      <c r="AC41" s="23" t="n">
        <f aca="false">_xlfn.T.TEST($W$8:$W$38,AC8:AC38,2,3)</f>
        <v>0.325257455841848</v>
      </c>
      <c r="AD41" s="23" t="n">
        <f aca="false">_xlfn.T.TEST($X8:$X38,AD8:AD38,2,3)</f>
        <v>0.123642320898198</v>
      </c>
      <c r="AE41" s="23" t="n">
        <f aca="false">_xlfn.T.TEST($V8:$V38,AE8:AE38,2,3)</f>
        <v>0.66314865916979</v>
      </c>
      <c r="AF41" s="23" t="n">
        <f aca="false">_xlfn.T.TEST($W$8:$W$38,AF8:AF38,2,3)</f>
        <v>0.799685637313072</v>
      </c>
      <c r="AG41" s="23" t="n">
        <f aca="false">_xlfn.T.TEST($X8:$X38,AG8:AG38,2,3)</f>
        <v>0.0692210037084138</v>
      </c>
      <c r="AH41" s="23" t="n">
        <f aca="false">_xlfn.T.TEST($V8:$V38,AH8:AH38,2,3)</f>
        <v>0.148587397544985</v>
      </c>
      <c r="AI41" s="23" t="n">
        <f aca="false">_xlfn.T.TEST($W$8:$W$38,AI8:AI38,2,3)</f>
        <v>0.289375054811214</v>
      </c>
      <c r="AJ41" s="23" t="n">
        <f aca="false">_xlfn.T.TEST($X8:$X38,AJ8:AJ38,2,3)</f>
        <v>0.569192032506953</v>
      </c>
      <c r="AK41" s="23" t="s">
        <v>27</v>
      </c>
      <c r="AM41" s="26" t="n">
        <v>39.5</v>
      </c>
      <c r="AN41" s="1" t="n">
        <v>5.625</v>
      </c>
      <c r="AO41" s="1" t="n">
        <v>43.5</v>
      </c>
      <c r="AP41" s="1" t="n">
        <v>42.625</v>
      </c>
      <c r="AQ41" s="1" t="n">
        <v>31.875</v>
      </c>
      <c r="AR41" s="26"/>
      <c r="AV41" s="11"/>
      <c r="BB41" s="26"/>
      <c r="BF41" s="11"/>
      <c r="BG41" s="26"/>
      <c r="BK41" s="11"/>
      <c r="BL41" s="11"/>
      <c r="BN41" s="19" t="n">
        <v>31</v>
      </c>
      <c r="BO41" s="35" t="n">
        <v>24.7</v>
      </c>
      <c r="BP41" s="36" t="n">
        <v>26</v>
      </c>
      <c r="BQ41" s="36" t="n">
        <v>24.2</v>
      </c>
      <c r="BR41" s="36"/>
      <c r="BS41" s="11"/>
      <c r="BV41" s="26"/>
      <c r="BZ41" s="11"/>
      <c r="CB41" s="26"/>
      <c r="CF41" s="11"/>
      <c r="CH41" s="26"/>
      <c r="CL41" s="11"/>
      <c r="CN41" s="26"/>
      <c r="CR41" s="11"/>
      <c r="CT41" s="26"/>
      <c r="CX41" s="11"/>
    </row>
    <row r="42" customFormat="false" ht="16" hidden="false" customHeight="false" outlineLevel="0" collapsed="false">
      <c r="A42" s="3" t="s">
        <v>9</v>
      </c>
      <c r="B42" s="3"/>
      <c r="C42" s="3"/>
      <c r="D42" s="3"/>
      <c r="E42" s="3"/>
      <c r="F42" s="3"/>
      <c r="G42" s="2"/>
      <c r="H42" s="23"/>
      <c r="I42" s="23" t="n">
        <f aca="false">_xlfn.T.TEST($H7:$H40,I7:I40,2,3)</f>
        <v>0.343714105569031</v>
      </c>
      <c r="J42" s="23" t="n">
        <f aca="false">_xlfn.T.TEST($H7:$H40,J7:J40,2,3)</f>
        <v>0.102297636663512</v>
      </c>
      <c r="K42" s="23" t="n">
        <f aca="false">_xlfn.T.TEST($H7:$H40,K7:K40,2,3)</f>
        <v>0.560386225193146</v>
      </c>
      <c r="L42" s="23" t="n">
        <f aca="false">_xlfn.T.TEST($H7:$H40,L7:L40,2,3)</f>
        <v>0.294888508948122</v>
      </c>
      <c r="M42" s="23" t="s">
        <v>27</v>
      </c>
      <c r="N42" s="2"/>
      <c r="O42" s="2"/>
      <c r="P42" s="2"/>
      <c r="Q42" s="2"/>
      <c r="R42" s="2"/>
      <c r="S42" s="2"/>
      <c r="T42" s="2"/>
      <c r="U42" s="2"/>
      <c r="V42" s="23" t="n">
        <f aca="false">COUNT(V8:V38)</f>
        <v>31</v>
      </c>
      <c r="W42" s="23" t="n">
        <f aca="false">COUNT(W8:W38)</f>
        <v>31</v>
      </c>
      <c r="X42" s="23" t="n">
        <f aca="false">COUNT(X8:X38)</f>
        <v>31</v>
      </c>
      <c r="Y42" s="23" t="n">
        <f aca="false">COUNT(Y8:Y38)</f>
        <v>7</v>
      </c>
      <c r="Z42" s="23" t="n">
        <f aca="false">COUNT(Z8:Z38)</f>
        <v>7</v>
      </c>
      <c r="AA42" s="23" t="n">
        <f aca="false">COUNT(AA8:AA38)</f>
        <v>7</v>
      </c>
      <c r="AB42" s="23" t="n">
        <f aca="false">COUNT(AB8:AB38)</f>
        <v>10</v>
      </c>
      <c r="AC42" s="23" t="n">
        <f aca="false">COUNT(AC8:AC38)</f>
        <v>10</v>
      </c>
      <c r="AD42" s="23" t="n">
        <f aca="false">COUNT(AD8:AD38)</f>
        <v>10</v>
      </c>
      <c r="AE42" s="23" t="n">
        <f aca="false">COUNT(AE8:AE38)</f>
        <v>8</v>
      </c>
      <c r="AF42" s="23" t="n">
        <f aca="false">COUNT(AF8:AF38)</f>
        <v>8</v>
      </c>
      <c r="AG42" s="23" t="n">
        <f aca="false">COUNT(AG8:AG38)</f>
        <v>6</v>
      </c>
      <c r="AH42" s="23" t="n">
        <f aca="false">COUNT(AH8:AH38)</f>
        <v>11</v>
      </c>
      <c r="AI42" s="23" t="n">
        <f aca="false">COUNT(AI8:AI38)</f>
        <v>11</v>
      </c>
      <c r="AJ42" s="23" t="n">
        <f aca="false">COUNT(AJ8:AJ38)</f>
        <v>11</v>
      </c>
      <c r="AK42" s="23" t="s">
        <v>28</v>
      </c>
      <c r="AM42" s="26"/>
      <c r="AR42" s="26"/>
      <c r="AV42" s="11"/>
      <c r="BB42" s="26"/>
      <c r="BF42" s="11"/>
      <c r="BG42" s="26"/>
      <c r="BK42" s="11"/>
      <c r="BL42" s="11"/>
      <c r="BN42" s="19" t="n">
        <v>53</v>
      </c>
      <c r="BO42" s="35" t="n">
        <v>34.2</v>
      </c>
      <c r="BP42" s="36" t="n">
        <v>20</v>
      </c>
      <c r="BQ42" s="35"/>
      <c r="BR42" s="36"/>
      <c r="BS42" s="11"/>
      <c r="BV42" s="38"/>
      <c r="BW42" s="39"/>
      <c r="BX42" s="39"/>
      <c r="BY42" s="39"/>
      <c r="BZ42" s="40"/>
      <c r="CB42" s="38"/>
      <c r="CC42" s="39"/>
      <c r="CD42" s="39"/>
      <c r="CE42" s="39"/>
      <c r="CF42" s="40"/>
      <c r="CH42" s="38"/>
      <c r="CI42" s="39"/>
      <c r="CJ42" s="39"/>
      <c r="CK42" s="39"/>
      <c r="CL42" s="40"/>
      <c r="CN42" s="38"/>
      <c r="CO42" s="39"/>
      <c r="CP42" s="39"/>
      <c r="CQ42" s="39"/>
      <c r="CR42" s="40"/>
      <c r="CT42" s="38"/>
      <c r="CU42" s="39"/>
      <c r="CV42" s="39"/>
      <c r="CW42" s="39"/>
      <c r="CX42" s="40"/>
    </row>
    <row r="43" customFormat="false" ht="16" hidden="false" customHeight="false" outlineLevel="0" collapsed="false">
      <c r="A43" s="6" t="s">
        <v>13</v>
      </c>
      <c r="B43" s="6" t="s">
        <v>14</v>
      </c>
      <c r="C43" s="6" t="s">
        <v>15</v>
      </c>
      <c r="D43" s="6" t="s">
        <v>16</v>
      </c>
      <c r="E43" s="6" t="s">
        <v>17</v>
      </c>
      <c r="F43" s="7"/>
      <c r="G43" s="2"/>
      <c r="H43" s="23" t="n">
        <f aca="false">COUNT(H7:H40)</f>
        <v>34</v>
      </c>
      <c r="I43" s="23" t="n">
        <f aca="false">COUNT(I7:I40)</f>
        <v>7</v>
      </c>
      <c r="J43" s="23" t="n">
        <f aca="false">COUNT(J7:J40)</f>
        <v>12</v>
      </c>
      <c r="K43" s="23" t="n">
        <f aca="false">COUNT(K7:K40)</f>
        <v>8</v>
      </c>
      <c r="L43" s="23" t="n">
        <f aca="false">COUNT(L7:L40)</f>
        <v>11</v>
      </c>
      <c r="M43" s="23" t="s">
        <v>28</v>
      </c>
      <c r="N43" s="2"/>
      <c r="O43" s="3" t="s">
        <v>9</v>
      </c>
      <c r="P43" s="3"/>
      <c r="Q43" s="3"/>
      <c r="R43" s="3"/>
      <c r="S43" s="3"/>
      <c r="T43" s="3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41"/>
      <c r="AH43" s="2"/>
      <c r="AI43" s="2"/>
      <c r="AJ43" s="2"/>
      <c r="AK43" s="2"/>
      <c r="AM43" s="13" t="n">
        <v>48.3382352941177</v>
      </c>
      <c r="AN43" s="13" t="n">
        <v>34.3529411764706</v>
      </c>
      <c r="AO43" s="13" t="n">
        <v>23.0174019607843</v>
      </c>
      <c r="AP43" s="13" t="n">
        <v>16.8789215686275</v>
      </c>
      <c r="AQ43" s="12" t="n">
        <v>14.7485294117647</v>
      </c>
      <c r="AR43" s="13" t="n">
        <v>52.2916666666667</v>
      </c>
      <c r="AS43" s="13" t="n">
        <v>32.875</v>
      </c>
      <c r="AT43" s="13" t="n">
        <v>23.6458333333333</v>
      </c>
      <c r="AU43" s="13" t="n">
        <v>19.375</v>
      </c>
      <c r="AV43" s="13" t="n">
        <v>12.6041666666667</v>
      </c>
      <c r="AW43" s="15" t="n">
        <v>41.0625</v>
      </c>
      <c r="AX43" s="13" t="n">
        <v>32.1979166666667</v>
      </c>
      <c r="AY43" s="13" t="n">
        <v>22.4583333333333</v>
      </c>
      <c r="AZ43" s="13" t="n">
        <v>20.84375</v>
      </c>
      <c r="BA43" s="12" t="n">
        <v>21.5833333333333</v>
      </c>
      <c r="BB43" s="13" t="n">
        <v>51.15625</v>
      </c>
      <c r="BC43" s="13" t="n">
        <v>45.21875</v>
      </c>
      <c r="BD43" s="13" t="n">
        <v>39.625</v>
      </c>
      <c r="BE43" s="13" t="n">
        <v>25.9375</v>
      </c>
      <c r="BF43" s="13" t="n">
        <v>18.65625</v>
      </c>
      <c r="BG43" s="13" t="n">
        <v>52.125</v>
      </c>
      <c r="BH43" s="13" t="n">
        <v>30.0113636363636</v>
      </c>
      <c r="BI43" s="13" t="n">
        <v>21.0454545454545</v>
      </c>
      <c r="BJ43" s="13" t="n">
        <v>22.1136363636364</v>
      </c>
      <c r="BK43" s="13" t="n">
        <v>11.375</v>
      </c>
      <c r="BL43" s="15" t="s">
        <v>29</v>
      </c>
      <c r="BN43" s="19" t="n">
        <v>15.3</v>
      </c>
      <c r="BO43" s="35" t="n">
        <v>35.8</v>
      </c>
      <c r="BP43" s="36" t="n">
        <v>19.2</v>
      </c>
      <c r="BQ43" s="35"/>
      <c r="BR43" s="36"/>
      <c r="BS43" s="11"/>
      <c r="BU43" s="4" t="s">
        <v>8</v>
      </c>
      <c r="BV43" s="4"/>
      <c r="BW43" s="4"/>
      <c r="BX43" s="4"/>
      <c r="BY43" s="4"/>
      <c r="BZ43" s="4"/>
      <c r="CA43" s="4" t="s">
        <v>9</v>
      </c>
      <c r="CB43" s="4"/>
      <c r="CC43" s="4"/>
      <c r="CD43" s="4"/>
      <c r="CE43" s="4"/>
      <c r="CF43" s="4"/>
      <c r="CG43" s="4" t="s">
        <v>10</v>
      </c>
      <c r="CH43" s="4"/>
      <c r="CI43" s="4"/>
      <c r="CJ43" s="4"/>
      <c r="CK43" s="4"/>
      <c r="CL43" s="4"/>
      <c r="CM43" s="4" t="s">
        <v>11</v>
      </c>
      <c r="CN43" s="4"/>
      <c r="CO43" s="4"/>
      <c r="CP43" s="4"/>
      <c r="CQ43" s="4"/>
      <c r="CR43" s="4"/>
      <c r="CS43" s="4" t="s">
        <v>12</v>
      </c>
      <c r="CT43" s="4"/>
      <c r="CU43" s="4"/>
      <c r="CV43" s="4"/>
      <c r="CW43" s="4"/>
      <c r="CX43" s="4"/>
    </row>
    <row r="44" customFormat="false" ht="16" hidden="false" customHeight="false" outlineLevel="0" collapsed="false">
      <c r="A44" s="42" t="n">
        <v>6124.3</v>
      </c>
      <c r="B44" s="2" t="n">
        <v>5466.3</v>
      </c>
      <c r="C44" s="43" t="n">
        <v>4556.6</v>
      </c>
      <c r="D44" s="22" t="n">
        <v>7248.1</v>
      </c>
      <c r="E44" s="2" t="n">
        <v>7012.3</v>
      </c>
      <c r="F44" s="7"/>
      <c r="G44" s="2"/>
      <c r="H44" s="2"/>
      <c r="I44" s="2"/>
      <c r="J44" s="2"/>
      <c r="K44" s="2"/>
      <c r="L44" s="2"/>
      <c r="M44" s="2"/>
      <c r="N44" s="2"/>
      <c r="O44" s="6" t="s">
        <v>13</v>
      </c>
      <c r="P44" s="6" t="s">
        <v>14</v>
      </c>
      <c r="Q44" s="6" t="s">
        <v>15</v>
      </c>
      <c r="R44" s="6" t="s">
        <v>16</v>
      </c>
      <c r="S44" s="6" t="s">
        <v>17</v>
      </c>
      <c r="T44" s="7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41"/>
      <c r="AH44" s="2"/>
      <c r="AI44" s="2"/>
      <c r="AJ44" s="2"/>
      <c r="AK44" s="2"/>
      <c r="AM44" s="13" t="n">
        <v>2.04408799142366</v>
      </c>
      <c r="AN44" s="13" t="n">
        <v>2.66764898727789</v>
      </c>
      <c r="AO44" s="13" t="n">
        <v>2.2564129622665</v>
      </c>
      <c r="AP44" s="13" t="n">
        <v>1.49188130330296</v>
      </c>
      <c r="AQ44" s="13" t="n">
        <v>2.08706090976309</v>
      </c>
      <c r="AR44" s="13" t="n">
        <v>2.4413253458817</v>
      </c>
      <c r="AS44" s="13" t="n">
        <v>4.81951020036565</v>
      </c>
      <c r="AT44" s="13" t="n">
        <v>5.15513666431626</v>
      </c>
      <c r="AU44" s="13" t="n">
        <v>2.39748131727166</v>
      </c>
      <c r="AV44" s="13" t="n">
        <v>2.95881744865148</v>
      </c>
      <c r="AW44" s="13" t="n">
        <v>3.38681643556037</v>
      </c>
      <c r="AX44" s="13" t="n">
        <v>3.85354084804489</v>
      </c>
      <c r="AY44" s="13" t="n">
        <v>3.26646953641439</v>
      </c>
      <c r="AZ44" s="13" t="n">
        <v>4.25017059038205</v>
      </c>
      <c r="BA44" s="13" t="n">
        <v>3.95261748399051</v>
      </c>
      <c r="BB44" s="13" t="n">
        <v>2.85481559793523</v>
      </c>
      <c r="BC44" s="13" t="n">
        <v>4.92690714977459</v>
      </c>
      <c r="BD44" s="13" t="n">
        <v>6.20258802551691</v>
      </c>
      <c r="BE44" s="13" t="n">
        <v>6.30418476376718</v>
      </c>
      <c r="BF44" s="13" t="n">
        <v>4.81399269522118</v>
      </c>
      <c r="BG44" s="13" t="n">
        <v>3.47482831492173</v>
      </c>
      <c r="BH44" s="13" t="n">
        <v>4.90594648874335</v>
      </c>
      <c r="BI44" s="13" t="n">
        <v>3.69590808465902</v>
      </c>
      <c r="BJ44" s="13" t="n">
        <v>4.37777361903333</v>
      </c>
      <c r="BK44" s="13" t="n">
        <v>1.52983717621003</v>
      </c>
      <c r="BL44" s="13" t="s">
        <v>31</v>
      </c>
      <c r="BN44" s="19" t="n">
        <v>24.7</v>
      </c>
      <c r="BO44" s="35" t="n">
        <v>30.3</v>
      </c>
      <c r="BP44" s="36" t="n">
        <v>12.7</v>
      </c>
      <c r="BQ44" s="35"/>
      <c r="BR44" s="36"/>
      <c r="BS44" s="11"/>
      <c r="BU44" s="13"/>
      <c r="BV44" s="13" t="s">
        <v>13</v>
      </c>
      <c r="BW44" s="44" t="s">
        <v>18</v>
      </c>
      <c r="BX44" s="13" t="s">
        <v>19</v>
      </c>
      <c r="BY44" s="13" t="s">
        <v>20</v>
      </c>
      <c r="BZ44" s="13" t="s">
        <v>21</v>
      </c>
      <c r="CA44" s="13"/>
      <c r="CB44" s="13" t="s">
        <v>13</v>
      </c>
      <c r="CC44" s="44" t="s">
        <v>18</v>
      </c>
      <c r="CD44" s="13" t="s">
        <v>19</v>
      </c>
      <c r="CE44" s="13" t="s">
        <v>20</v>
      </c>
      <c r="CF44" s="13" t="s">
        <v>21</v>
      </c>
      <c r="CG44" s="13"/>
      <c r="CH44" s="13" t="s">
        <v>13</v>
      </c>
      <c r="CI44" s="45" t="s">
        <v>18</v>
      </c>
      <c r="CJ44" s="44" t="s">
        <v>19</v>
      </c>
      <c r="CK44" s="44" t="s">
        <v>20</v>
      </c>
      <c r="CL44" s="13" t="s">
        <v>21</v>
      </c>
      <c r="CM44" s="13"/>
      <c r="CN44" s="13" t="s">
        <v>13</v>
      </c>
      <c r="CO44" s="44" t="s">
        <v>18</v>
      </c>
      <c r="CP44" s="44" t="s">
        <v>19</v>
      </c>
      <c r="CQ44" s="44" t="s">
        <v>20</v>
      </c>
      <c r="CR44" s="13" t="s">
        <v>21</v>
      </c>
      <c r="CS44" s="13"/>
      <c r="CT44" s="13" t="s">
        <v>13</v>
      </c>
      <c r="CU44" s="44" t="s">
        <v>18</v>
      </c>
      <c r="CV44" s="45" t="s">
        <v>19</v>
      </c>
      <c r="CW44" s="45" t="s">
        <v>20</v>
      </c>
      <c r="CX44" s="13" t="s">
        <v>21</v>
      </c>
    </row>
    <row r="45" customFormat="false" ht="16" hidden="false" customHeight="false" outlineLevel="0" collapsed="false">
      <c r="A45" s="32" t="n">
        <v>5617.7</v>
      </c>
      <c r="B45" s="2" t="n">
        <v>6834.8</v>
      </c>
      <c r="C45" s="43" t="n">
        <v>6205.4</v>
      </c>
      <c r="D45" s="22" t="n">
        <v>6283.4</v>
      </c>
      <c r="E45" s="2" t="n">
        <v>7598.6</v>
      </c>
      <c r="F45" s="7"/>
      <c r="G45" s="2"/>
      <c r="H45" s="3" t="s">
        <v>9</v>
      </c>
      <c r="I45" s="3"/>
      <c r="J45" s="3"/>
      <c r="K45" s="3"/>
      <c r="L45" s="3"/>
      <c r="M45" s="3"/>
      <c r="N45" s="2"/>
      <c r="O45" s="19" t="n">
        <v>8</v>
      </c>
      <c r="P45" s="2" t="n">
        <v>7</v>
      </c>
      <c r="Q45" s="2" t="n">
        <v>-3</v>
      </c>
      <c r="R45" s="2" t="n">
        <v>15</v>
      </c>
      <c r="S45" s="2" t="n">
        <v>7</v>
      </c>
      <c r="T45" s="7"/>
      <c r="U45" s="2"/>
      <c r="V45" s="3" t="s">
        <v>9</v>
      </c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M45" s="13"/>
      <c r="AN45" s="13"/>
      <c r="AO45" s="13"/>
      <c r="AP45" s="13"/>
      <c r="AQ45" s="13"/>
      <c r="AR45" s="13" t="n">
        <v>0.235568864757291</v>
      </c>
      <c r="AS45" s="13" t="n">
        <v>0.793885683299701</v>
      </c>
      <c r="AT45" s="13" t="n">
        <v>0.914189921115555</v>
      </c>
      <c r="AU45" s="13" t="n">
        <v>0.398746169917406</v>
      </c>
      <c r="AV45" s="13" t="n">
        <v>0.565880533959473</v>
      </c>
      <c r="AW45" s="13" t="n">
        <v>0.0810759403934298</v>
      </c>
      <c r="AX45" s="13" t="n">
        <v>0.65009495251942</v>
      </c>
      <c r="AY45" s="13" t="n">
        <v>0.889274450301946</v>
      </c>
      <c r="AZ45" s="13" t="n">
        <v>0.393807189341237</v>
      </c>
      <c r="BA45" s="13" t="n">
        <v>0.144076428928666</v>
      </c>
      <c r="BB45" s="13" t="n">
        <v>0.434606572964483</v>
      </c>
      <c r="BC45" s="13" t="n">
        <v>0.0773864522124677</v>
      </c>
      <c r="BD45" s="46" t="n">
        <v>0.0331296107897526</v>
      </c>
      <c r="BE45" s="13" t="n">
        <v>0.200497990059621</v>
      </c>
      <c r="BF45" s="13" t="n">
        <v>0.473887680483641</v>
      </c>
      <c r="BG45" s="13" t="n">
        <v>0.360372315897568</v>
      </c>
      <c r="BH45" s="13" t="n">
        <v>0.447989548218997</v>
      </c>
      <c r="BI45" s="13" t="n">
        <v>0.654250808787478</v>
      </c>
      <c r="BJ45" s="13" t="n">
        <v>0.279107846011982</v>
      </c>
      <c r="BK45" s="13" t="n">
        <v>0.201357275988207</v>
      </c>
      <c r="BL45" s="13" t="s">
        <v>27</v>
      </c>
      <c r="BN45" s="19" t="n">
        <v>31.8</v>
      </c>
      <c r="BO45" s="35" t="n">
        <v>18.2</v>
      </c>
      <c r="BP45" s="36" t="n">
        <v>29.3</v>
      </c>
      <c r="BQ45" s="35"/>
      <c r="BR45" s="36"/>
      <c r="BS45" s="11"/>
      <c r="BU45" s="13" t="s">
        <v>29</v>
      </c>
      <c r="BV45" s="13" t="n">
        <f aca="false">AVERAGE(BV7:BV31)</f>
        <v>16.324544</v>
      </c>
      <c r="BW45" s="13" t="n">
        <f aca="false">AVERAGE(BW7:BW31)</f>
        <v>12.7643117647059</v>
      </c>
      <c r="BX45" s="13" t="n">
        <f aca="false">AVERAGE(BX7:BX31)</f>
        <v>16.4801666666667</v>
      </c>
      <c r="BY45" s="13" t="n">
        <f aca="false">AVERAGE(BY7:BY31)</f>
        <v>18.9251428571429</v>
      </c>
      <c r="BZ45" s="13" t="n">
        <f aca="false">AVERAGE(BZ7:BZ31)</f>
        <v>13.9541666666667</v>
      </c>
      <c r="CA45" s="13" t="s">
        <v>29</v>
      </c>
      <c r="CB45" s="13" t="n">
        <f aca="false">AVERAGE(CB7:CB31)</f>
        <v>24.571972</v>
      </c>
      <c r="CC45" s="13" t="n">
        <f aca="false">AVERAGE(CC7:CC31)</f>
        <v>23.0914785714286</v>
      </c>
      <c r="CD45" s="13" t="n">
        <f aca="false">AVERAGE(CD7:CD31)</f>
        <v>23.7527714285714</v>
      </c>
      <c r="CE45" s="13" t="n">
        <f aca="false">AVERAGE(CE7:CE31)</f>
        <v>25.422</v>
      </c>
      <c r="CF45" s="13" t="n">
        <f aca="false">AVERAGE(CF7:CF31)</f>
        <v>23.8444333333333</v>
      </c>
      <c r="CG45" s="13" t="s">
        <v>29</v>
      </c>
      <c r="CH45" s="13" t="n">
        <f aca="false">AVERAGE(CH7:CH31)</f>
        <v>27.0554125</v>
      </c>
      <c r="CI45" s="13" t="n">
        <f aca="false">AVERAGE(CI7:CI31)</f>
        <v>30.047</v>
      </c>
      <c r="CJ45" s="13" t="n">
        <f aca="false">AVERAGE(CJ7:CJ31)</f>
        <v>30.8870142857143</v>
      </c>
      <c r="CK45" s="13" t="n">
        <f aca="false">AVERAGE(CK7:CK31)</f>
        <v>28.977</v>
      </c>
      <c r="CL45" s="13" t="n">
        <f aca="false">AVERAGE(CL7:CL31)</f>
        <v>25.8718181818182</v>
      </c>
      <c r="CM45" s="13" t="s">
        <v>29</v>
      </c>
      <c r="CN45" s="13" t="n">
        <f aca="false">AVERAGE(CN7:CN40)</f>
        <v>31.2960291666667</v>
      </c>
      <c r="CO45" s="13" t="n">
        <f aca="false">AVERAGE(CO7:CO31)</f>
        <v>33.86</v>
      </c>
      <c r="CP45" s="13" t="n">
        <f aca="false">AVERAGE(CP7:CP31)</f>
        <v>34.0378</v>
      </c>
      <c r="CQ45" s="13" t="n">
        <f aca="false">AVERAGE(CQ7:CQ31)</f>
        <v>33.9292</v>
      </c>
      <c r="CR45" s="13" t="n">
        <f aca="false">AVERAGE(CR7:CR31)</f>
        <v>33.3028142857143</v>
      </c>
      <c r="CS45" s="13" t="s">
        <v>29</v>
      </c>
      <c r="CT45" s="13" t="n">
        <f aca="false">AVERAGE(CT7:CT32)</f>
        <v>31.3203409090909</v>
      </c>
      <c r="CU45" s="13" t="n">
        <f aca="false">AVERAGE(CU7:CU31)</f>
        <v>34.5481071428571</v>
      </c>
      <c r="CV45" s="13" t="n">
        <f aca="false">AVERAGE(CV7:CV31)</f>
        <v>36.35765625</v>
      </c>
      <c r="CW45" s="13" t="n">
        <f aca="false">AVERAGE(CW7:CW31)</f>
        <v>36.7544615384615</v>
      </c>
      <c r="CX45" s="13" t="n">
        <f aca="false">AVERAGE(CX7:CX31)</f>
        <v>31.8682454545455</v>
      </c>
    </row>
    <row r="46" customFormat="false" ht="16" hidden="false" customHeight="false" outlineLevel="0" collapsed="false">
      <c r="A46" s="32" t="n">
        <v>7099.8</v>
      </c>
      <c r="B46" s="2" t="n">
        <v>4865.5</v>
      </c>
      <c r="C46" s="43" t="n">
        <v>6475.3</v>
      </c>
      <c r="D46" s="22" t="n">
        <v>8529.7</v>
      </c>
      <c r="E46" s="2" t="n">
        <v>6278</v>
      </c>
      <c r="F46" s="7"/>
      <c r="G46" s="2"/>
      <c r="H46" s="6" t="s">
        <v>13</v>
      </c>
      <c r="I46" s="6" t="s">
        <v>14</v>
      </c>
      <c r="J46" s="6" t="s">
        <v>15</v>
      </c>
      <c r="K46" s="6" t="s">
        <v>16</v>
      </c>
      <c r="L46" s="6" t="s">
        <v>17</v>
      </c>
      <c r="M46" s="7"/>
      <c r="N46" s="2"/>
      <c r="O46" s="19" t="n">
        <v>8</v>
      </c>
      <c r="P46" s="2" t="n">
        <v>2</v>
      </c>
      <c r="Q46" s="2" t="n">
        <v>6</v>
      </c>
      <c r="R46" s="2" t="n">
        <v>12</v>
      </c>
      <c r="S46" s="2" t="n">
        <v>-2</v>
      </c>
      <c r="T46" s="7"/>
      <c r="U46" s="2"/>
      <c r="V46" s="8" t="s">
        <v>13</v>
      </c>
      <c r="W46" s="8"/>
      <c r="X46" s="8"/>
      <c r="Y46" s="8" t="s">
        <v>14</v>
      </c>
      <c r="Z46" s="8"/>
      <c r="AA46" s="8"/>
      <c r="AB46" s="8" t="s">
        <v>15</v>
      </c>
      <c r="AC46" s="8"/>
      <c r="AD46" s="8"/>
      <c r="AE46" s="8" t="s">
        <v>16</v>
      </c>
      <c r="AF46" s="8"/>
      <c r="AG46" s="8"/>
      <c r="AH46" s="8" t="s">
        <v>17</v>
      </c>
      <c r="AI46" s="8"/>
      <c r="AJ46" s="8"/>
      <c r="AK46" s="7"/>
      <c r="AM46" s="13" t="n">
        <v>34</v>
      </c>
      <c r="AN46" s="13" t="n">
        <v>34</v>
      </c>
      <c r="AO46" s="13" t="n">
        <v>34</v>
      </c>
      <c r="AP46" s="13" t="n">
        <v>34</v>
      </c>
      <c r="AQ46" s="13" t="n">
        <v>34</v>
      </c>
      <c r="AR46" s="13" t="n">
        <v>6</v>
      </c>
      <c r="AS46" s="13" t="n">
        <v>7</v>
      </c>
      <c r="AT46" s="13" t="n">
        <v>6</v>
      </c>
      <c r="AU46" s="13" t="n">
        <v>6</v>
      </c>
      <c r="AV46" s="13" t="n">
        <v>6</v>
      </c>
      <c r="AW46" s="13" t="n">
        <v>12</v>
      </c>
      <c r="AX46" s="13" t="n">
        <v>12</v>
      </c>
      <c r="AY46" s="13" t="n">
        <v>12</v>
      </c>
      <c r="AZ46" s="13" t="n">
        <v>12</v>
      </c>
      <c r="BA46" s="13" t="n">
        <v>12</v>
      </c>
      <c r="BB46" s="13" t="n">
        <v>8</v>
      </c>
      <c r="BC46" s="13" t="n">
        <v>8</v>
      </c>
      <c r="BD46" s="13" t="n">
        <v>8</v>
      </c>
      <c r="BE46" s="13" t="n">
        <v>8</v>
      </c>
      <c r="BF46" s="13" t="n">
        <v>8</v>
      </c>
      <c r="BG46" s="13" t="n">
        <v>11</v>
      </c>
      <c r="BH46" s="13" t="n">
        <v>11</v>
      </c>
      <c r="BI46" s="13" t="n">
        <v>11</v>
      </c>
      <c r="BJ46" s="13" t="n">
        <v>11</v>
      </c>
      <c r="BK46" s="13" t="n">
        <v>8</v>
      </c>
      <c r="BL46" s="13" t="s">
        <v>28</v>
      </c>
      <c r="BN46" s="19" t="n">
        <v>19</v>
      </c>
      <c r="BO46" s="36"/>
      <c r="BP46" s="36"/>
      <c r="BQ46" s="36"/>
      <c r="BR46" s="36"/>
      <c r="BS46" s="11"/>
      <c r="BU46" s="13" t="s">
        <v>31</v>
      </c>
      <c r="BV46" s="13" t="n">
        <f aca="false">STDEV(BV7:BV34)/SQRT(COUNT(BV7:BV34))</f>
        <v>0.555688606117971</v>
      </c>
      <c r="BW46" s="13" t="n">
        <f aca="false">STDEV(BW7:BW34)/SQRT(COUNT(BW7:BW34))</f>
        <v>0.529458282314988</v>
      </c>
      <c r="BX46" s="13" t="n">
        <f aca="false">STDEV(BX7:BX34)/SQRT(COUNT(BX7:BX34))</f>
        <v>0.77609191412272</v>
      </c>
      <c r="BY46" s="13" t="n">
        <f aca="false">STDEV(BY7:BY34)/SQRT(COUNT(BY7:BY34))</f>
        <v>1.23837600987613</v>
      </c>
      <c r="BZ46" s="13" t="n">
        <f aca="false">STDEV(BZ7:BZ34)/SQRT(COUNT(BZ7:BZ34))</f>
        <v>1.02855744991604</v>
      </c>
      <c r="CA46" s="13" t="s">
        <v>31</v>
      </c>
      <c r="CB46" s="13" t="n">
        <f aca="false">STDEV(CB7:CB34)/SQRT(COUNT(CB7:CB34))</f>
        <v>0.42309420037378</v>
      </c>
      <c r="CC46" s="13" t="n">
        <f aca="false">STDEV(CC7:CC34)/SQRT(COUNT(CC7:CC34))</f>
        <v>0.687152216463756</v>
      </c>
      <c r="CD46" s="13" t="n">
        <f aca="false">STDEV(CD7:CD34)/SQRT(COUNT(CD7:CD34))</f>
        <v>0.635097593068253</v>
      </c>
      <c r="CE46" s="13" t="n">
        <f aca="false">STDEV(CE7:CE34)/SQRT(COUNT(CE7:CE34))</f>
        <v>1.08397601449479</v>
      </c>
      <c r="CF46" s="13" t="n">
        <f aca="false">STDEV(CF7:CF34)/SQRT(COUNT(CF7:CF34))</f>
        <v>0.821407390296273</v>
      </c>
      <c r="CG46" s="13" t="s">
        <v>31</v>
      </c>
      <c r="CH46" s="13" t="n">
        <f aca="false">STDEV(CH7:CH34)/SQRT(COUNT(CH7:CH34))</f>
        <v>0.656254376143104</v>
      </c>
      <c r="CI46" s="13" t="n">
        <f aca="false">STDEV(CI7:CI34)/SQRT(COUNT(CI7:CI34))</f>
        <v>0.867619290789457</v>
      </c>
      <c r="CJ46" s="13" t="n">
        <f aca="false">STDEV(CJ7:CJ34)/SQRT(COUNT(CJ7:CJ34))</f>
        <v>1.18163609869024</v>
      </c>
      <c r="CK46" s="13" t="n">
        <f aca="false">STDEV(CK7:CK34)/SQRT(COUNT(CK7:CK34))</f>
        <v>0.644791180667561</v>
      </c>
      <c r="CL46" s="13" t="n">
        <f aca="false">STDEV(CL7:CL34)/SQRT(COUNT(CL7:CL34))</f>
        <v>1.16478856308526</v>
      </c>
      <c r="CM46" s="13" t="s">
        <v>31</v>
      </c>
      <c r="CN46" s="13" t="n">
        <f aca="false">STDEV(CN7:CN39)/SQRT(COUNT(CN7:CN39))</f>
        <v>0.460365477978598</v>
      </c>
      <c r="CO46" s="13" t="n">
        <f aca="false">STDEV(CO7:CO34)/SQRT(COUNT(CO7:CO34))</f>
        <v>1.10569305996608</v>
      </c>
      <c r="CP46" s="13" t="n">
        <f aca="false">STDEV(CP7:CP34)/SQRT(COUNT(CP7:CP34))</f>
        <v>0.917981938820149</v>
      </c>
      <c r="CQ46" s="13" t="n">
        <f aca="false">STDEV(CQ7:CQ34)/SQRT(COUNT(CQ7:CQ34))</f>
        <v>1.07262913805387</v>
      </c>
      <c r="CR46" s="13" t="n">
        <f aca="false">STDEV(CR7:CR34)/SQRT(COUNT(CR7:CR34))</f>
        <v>1.08425524228563</v>
      </c>
      <c r="CS46" s="13" t="s">
        <v>31</v>
      </c>
      <c r="CT46" s="13" t="n">
        <f aca="false">STDEV(CT7:CT34)/SQRT(COUNT(CT7:CT34))</f>
        <v>0.548579856213524</v>
      </c>
      <c r="CU46" s="13" t="n">
        <f aca="false">STDEV(CU7:CU34)/SQRT(COUNT(CU7:CU34))</f>
        <v>1.00483373603994</v>
      </c>
      <c r="CV46" s="13" t="n">
        <f aca="false">STDEV(CV7:CV34)/SQRT(COUNT(CV7:CV34))</f>
        <v>1.62166199000616</v>
      </c>
      <c r="CW46" s="13" t="n">
        <f aca="false">STDEV(CW7:CW34)/SQRT(COUNT(CW7:CW34))</f>
        <v>1.59618750688016</v>
      </c>
      <c r="CX46" s="13" t="n">
        <f aca="false">STDEV(CX7:CX34)/SQRT(COUNT(CX7:CX34))</f>
        <v>0.718478188618597</v>
      </c>
    </row>
    <row r="47" customFormat="false" ht="16" hidden="false" customHeight="false" outlineLevel="0" collapsed="false">
      <c r="A47" s="32" t="n">
        <v>7454.9</v>
      </c>
      <c r="B47" s="2" t="n">
        <v>7281.4</v>
      </c>
      <c r="C47" s="43" t="n">
        <v>6130.4</v>
      </c>
      <c r="D47" s="22" t="n">
        <v>6454.4</v>
      </c>
      <c r="E47" s="2" t="n">
        <v>6907.3</v>
      </c>
      <c r="F47" s="7"/>
      <c r="G47" s="2"/>
      <c r="H47" s="33" t="n">
        <v>138</v>
      </c>
      <c r="I47" s="2" t="n">
        <v>180.5</v>
      </c>
      <c r="J47" s="21" t="n">
        <v>165</v>
      </c>
      <c r="K47" s="22" t="n">
        <v>385</v>
      </c>
      <c r="L47" s="22" t="n">
        <v>183.5</v>
      </c>
      <c r="M47" s="7"/>
      <c r="N47" s="2"/>
      <c r="O47" s="19" t="n">
        <v>4</v>
      </c>
      <c r="P47" s="2" t="n">
        <v>2</v>
      </c>
      <c r="Q47" s="2" t="n">
        <v>-4</v>
      </c>
      <c r="R47" s="2" t="n">
        <v>7</v>
      </c>
      <c r="S47" s="2" t="n">
        <v>4</v>
      </c>
      <c r="T47" s="7"/>
      <c r="U47" s="2"/>
      <c r="V47" s="23" t="s">
        <v>22</v>
      </c>
      <c r="W47" s="23" t="s">
        <v>23</v>
      </c>
      <c r="X47" s="23" t="s">
        <v>24</v>
      </c>
      <c r="Y47" s="23" t="s">
        <v>22</v>
      </c>
      <c r="Z47" s="23" t="s">
        <v>23</v>
      </c>
      <c r="AA47" s="23" t="s">
        <v>24</v>
      </c>
      <c r="AB47" s="23" t="s">
        <v>22</v>
      </c>
      <c r="AC47" s="23" t="s">
        <v>23</v>
      </c>
      <c r="AD47" s="23" t="s">
        <v>24</v>
      </c>
      <c r="AE47" s="23" t="s">
        <v>22</v>
      </c>
      <c r="AF47" s="23" t="s">
        <v>23</v>
      </c>
      <c r="AG47" s="23" t="s">
        <v>24</v>
      </c>
      <c r="AH47" s="23" t="s">
        <v>22</v>
      </c>
      <c r="AI47" s="23" t="s">
        <v>23</v>
      </c>
      <c r="AJ47" s="23" t="s">
        <v>24</v>
      </c>
      <c r="AK47" s="7"/>
      <c r="BN47" s="19" t="n">
        <v>12.7</v>
      </c>
      <c r="BO47" s="36"/>
      <c r="BP47" s="36"/>
      <c r="BQ47" s="36"/>
      <c r="BR47" s="36"/>
      <c r="BS47" s="11"/>
      <c r="BU47" s="13" t="s">
        <v>32</v>
      </c>
      <c r="BV47" s="13"/>
      <c r="BW47" s="44" t="n">
        <f aca="false">_xlfn.T.TEST($BV7:$BV42,BW7:BW33,2,3)</f>
        <v>3.87899084182587E-005</v>
      </c>
      <c r="BX47" s="13" t="n">
        <f aca="false">_xlfn.T.TEST($BV7:$BV42,BX7:BX33,2,3)</f>
        <v>0.872430396176897</v>
      </c>
      <c r="BY47" s="13" t="n">
        <f aca="false">_xlfn.T.TEST($BV7:$BV42,BY7:BY33,2,3)</f>
        <v>0.089243054864575</v>
      </c>
      <c r="BZ47" s="13" t="n">
        <f aca="false">_xlfn.T.TEST($BV7:$BV42,BZ7:BZ33,2,3)</f>
        <v>0.0762869665516459</v>
      </c>
      <c r="CA47" s="13" t="s">
        <v>32</v>
      </c>
      <c r="CB47" s="13"/>
      <c r="CC47" s="44" t="n">
        <f aca="false">_xlfn.T.TEST($CB7:$CB41,CC7:CC20,2,3)</f>
        <v>0.0480755717793982</v>
      </c>
      <c r="CD47" s="13" t="n">
        <f aca="false">_xlfn.T.TEST($CB7:$CB41,CD7:CD20,2,3)</f>
        <v>0.206263081810885</v>
      </c>
      <c r="CE47" s="13" t="n">
        <f aca="false">_xlfn.T.TEST($CB7:$CB41,CE7:CE20,2,3)</f>
        <v>0.595405785402924</v>
      </c>
      <c r="CF47" s="13" t="n">
        <f aca="false">_xlfn.T.TEST($CB7:$CB41,CF7:CF20,2,3)</f>
        <v>0.335158514951951</v>
      </c>
      <c r="CG47" s="13" t="s">
        <v>32</v>
      </c>
      <c r="CH47" s="13"/>
      <c r="CI47" s="45" t="n">
        <f aca="false">_xlfn.T.TEST($CH7:$CH42,CI7:CI31,2,3)</f>
        <v>0.00991945270575918</v>
      </c>
      <c r="CJ47" s="44" t="n">
        <f aca="false">_xlfn.T.TEST($CH7:$CH42,CJ7:CJ31,2,3)</f>
        <v>0.0176678365999636</v>
      </c>
      <c r="CK47" s="44" t="n">
        <f aca="false">_xlfn.T.TEST($CH7:$CH42,CK7:CK31,2,3)</f>
        <v>0.0465697102126603</v>
      </c>
      <c r="CL47" s="13" t="n">
        <f aca="false">_xlfn.T.TEST($CH7:$CH42,CL7:CL31,2,3)</f>
        <v>0.388616966845512</v>
      </c>
      <c r="CM47" s="13" t="s">
        <v>32</v>
      </c>
      <c r="CN47" s="13"/>
      <c r="CO47" s="44" t="n">
        <f aca="false">_xlfn.T.TEST($CN7:$CN42,CO7:CO23,2,3)</f>
        <v>0.0465630277801071</v>
      </c>
      <c r="CP47" s="44" t="n">
        <f aca="false">_xlfn.T.TEST($CN7:$CN42,CP7:CP23,2,3)</f>
        <v>0.0359016940407472</v>
      </c>
      <c r="CQ47" s="44" t="n">
        <f aca="false">_xlfn.T.TEST($CN7:$CN42,CQ7:CQ23,2,3)</f>
        <v>0.0368421583813302</v>
      </c>
      <c r="CR47" s="13" t="n">
        <f aca="false">_xlfn.T.TEST($CN7:$CN42,CR7:CR23,2,3)</f>
        <v>0.105860171738837</v>
      </c>
      <c r="CS47" s="13" t="s">
        <v>32</v>
      </c>
      <c r="CT47" s="13"/>
      <c r="CU47" s="44" t="n">
        <f aca="false">_xlfn.T.TEST($CT7:$CT42,CU7:CU42,2,3)</f>
        <v>0.0103445509764425</v>
      </c>
      <c r="CV47" s="45" t="n">
        <f aca="false">_xlfn.T.TEST($CT7:$CT42,CV7:CV42,2,3)</f>
        <v>0.00854320065945482</v>
      </c>
      <c r="CW47" s="45" t="n">
        <f aca="false">_xlfn.T.TEST($CT7:$CT42,CW7:CW42,2,3)</f>
        <v>0.00577727125772278</v>
      </c>
      <c r="CX47" s="13" t="n">
        <f aca="false">_xlfn.T.TEST($CT7:$CT42,CX7:CX42,2,3)</f>
        <v>0.550766104678124</v>
      </c>
    </row>
    <row r="48" customFormat="false" ht="16" hidden="false" customHeight="false" outlineLevel="0" collapsed="false">
      <c r="A48" s="32" t="n">
        <v>5558.1</v>
      </c>
      <c r="B48" s="2" t="n">
        <v>8828.7</v>
      </c>
      <c r="C48" s="43" t="n">
        <v>5237.6</v>
      </c>
      <c r="D48" s="22" t="n">
        <v>7224</v>
      </c>
      <c r="E48" s="2" t="n">
        <v>6600.1</v>
      </c>
      <c r="F48" s="7"/>
      <c r="G48" s="2"/>
      <c r="H48" s="34" t="n">
        <v>127.5</v>
      </c>
      <c r="I48" s="2" t="n">
        <v>239.5</v>
      </c>
      <c r="J48" s="21" t="n">
        <v>180.5</v>
      </c>
      <c r="K48" s="22" t="n">
        <v>229.5</v>
      </c>
      <c r="L48" s="22" t="n">
        <v>316.5</v>
      </c>
      <c r="M48" s="7"/>
      <c r="N48" s="2"/>
      <c r="O48" s="19" t="n">
        <v>4</v>
      </c>
      <c r="P48" s="2" t="n">
        <v>0</v>
      </c>
      <c r="Q48" s="2" t="n">
        <v>-5</v>
      </c>
      <c r="R48" s="2" t="n">
        <v>1</v>
      </c>
      <c r="S48" s="2" t="n">
        <v>3</v>
      </c>
      <c r="T48" s="7"/>
      <c r="U48" s="2"/>
      <c r="V48" s="19" t="n">
        <v>174.25</v>
      </c>
      <c r="W48" s="2" t="n">
        <v>333.75</v>
      </c>
      <c r="X48" s="2" t="n">
        <v>541.75</v>
      </c>
      <c r="Y48" s="2" t="n">
        <v>400</v>
      </c>
      <c r="Z48" s="2" t="n">
        <v>600</v>
      </c>
      <c r="AA48" s="2" t="n">
        <v>600</v>
      </c>
      <c r="AB48" s="2" t="n">
        <v>242.5</v>
      </c>
      <c r="AC48" s="2" t="n">
        <v>313.75</v>
      </c>
      <c r="AD48" s="2" t="n">
        <v>262.5</v>
      </c>
      <c r="AE48" s="2" t="n">
        <v>24</v>
      </c>
      <c r="AF48" s="2" t="n">
        <v>166.5</v>
      </c>
      <c r="AG48" s="2" t="n">
        <v>222</v>
      </c>
      <c r="AH48" s="2" t="n">
        <v>129.75</v>
      </c>
      <c r="AI48" s="2" t="n">
        <v>197.8125</v>
      </c>
      <c r="AJ48" s="2" t="n">
        <v>224.25</v>
      </c>
      <c r="AK48" s="7"/>
      <c r="AM48" s="4" t="s">
        <v>9</v>
      </c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N48" s="19" t="n">
        <v>15</v>
      </c>
      <c r="BO48" s="36"/>
      <c r="BP48" s="36"/>
      <c r="BQ48" s="36"/>
      <c r="BR48" s="36"/>
      <c r="BS48" s="11"/>
    </row>
    <row r="49" customFormat="false" ht="16" hidden="false" customHeight="false" outlineLevel="0" collapsed="false">
      <c r="A49" s="32" t="n">
        <v>5661.6</v>
      </c>
      <c r="B49" s="2" t="n">
        <v>6818</v>
      </c>
      <c r="C49" s="47" t="n">
        <v>8159.9</v>
      </c>
      <c r="D49" s="22" t="n">
        <v>7144.5</v>
      </c>
      <c r="E49" s="2" t="n">
        <v>5815.6</v>
      </c>
      <c r="F49" s="7"/>
      <c r="G49" s="2"/>
      <c r="H49" s="34" t="n">
        <v>214</v>
      </c>
      <c r="I49" s="2" t="n">
        <v>102.5</v>
      </c>
      <c r="J49" s="21" t="n">
        <v>189.5</v>
      </c>
      <c r="K49" s="22" t="n">
        <v>270</v>
      </c>
      <c r="L49" s="22" t="n">
        <v>178</v>
      </c>
      <c r="M49" s="7"/>
      <c r="N49" s="2"/>
      <c r="O49" s="19" t="n">
        <v>5</v>
      </c>
      <c r="P49" s="2" t="n">
        <v>-7</v>
      </c>
      <c r="Q49" s="2" t="n">
        <v>19</v>
      </c>
      <c r="R49" s="2" t="n">
        <v>-3</v>
      </c>
      <c r="S49" s="2"/>
      <c r="T49" s="7"/>
      <c r="U49" s="2"/>
      <c r="V49" s="19" t="n">
        <v>226</v>
      </c>
      <c r="W49" s="2" t="n">
        <v>276.25</v>
      </c>
      <c r="X49" s="2" t="n">
        <v>183.5</v>
      </c>
      <c r="Y49" s="2" t="n">
        <v>226.25</v>
      </c>
      <c r="Z49" s="2" t="n">
        <v>339.5</v>
      </c>
      <c r="AA49" s="2" t="n">
        <v>573.5</v>
      </c>
      <c r="AB49" s="2" t="n">
        <v>293.25</v>
      </c>
      <c r="AC49" s="2" t="n">
        <v>480.25</v>
      </c>
      <c r="AD49" s="2" t="n">
        <v>568.75</v>
      </c>
      <c r="AE49" s="2" t="n">
        <v>42.5</v>
      </c>
      <c r="AF49" s="2" t="n">
        <v>115.75</v>
      </c>
      <c r="AG49" s="2" t="n">
        <v>133.25</v>
      </c>
      <c r="AH49" s="2" t="n">
        <v>163</v>
      </c>
      <c r="AI49" s="2" t="n">
        <v>341</v>
      </c>
      <c r="AJ49" s="2" t="n">
        <v>600</v>
      </c>
      <c r="AK49" s="7"/>
      <c r="AM49" s="4" t="s">
        <v>13</v>
      </c>
      <c r="AN49" s="4"/>
      <c r="AO49" s="4"/>
      <c r="AP49" s="4"/>
      <c r="AQ49" s="4"/>
      <c r="AR49" s="10" t="s">
        <v>14</v>
      </c>
      <c r="AS49" s="10"/>
      <c r="AT49" s="10"/>
      <c r="AU49" s="10"/>
      <c r="AV49" s="10"/>
      <c r="AW49" s="4" t="s">
        <v>15</v>
      </c>
      <c r="AX49" s="4"/>
      <c r="AY49" s="4"/>
      <c r="AZ49" s="4"/>
      <c r="BA49" s="4"/>
      <c r="BB49" s="10" t="s">
        <v>16</v>
      </c>
      <c r="BC49" s="10"/>
      <c r="BD49" s="10"/>
      <c r="BE49" s="10"/>
      <c r="BF49" s="10"/>
      <c r="BG49" s="4" t="s">
        <v>17</v>
      </c>
      <c r="BH49" s="4"/>
      <c r="BI49" s="4"/>
      <c r="BJ49" s="4"/>
      <c r="BK49" s="4"/>
      <c r="BL49" s="11"/>
      <c r="BN49" s="19" t="n">
        <v>18.5</v>
      </c>
      <c r="BO49" s="36"/>
      <c r="BP49" s="36"/>
      <c r="BQ49" s="36"/>
      <c r="BR49" s="36"/>
      <c r="BS49" s="11"/>
    </row>
    <row r="50" customFormat="false" ht="16" hidden="false" customHeight="false" outlineLevel="0" collapsed="false">
      <c r="A50" s="32" t="n">
        <v>6235.9</v>
      </c>
      <c r="B50" s="48" t="n">
        <v>17532.2</v>
      </c>
      <c r="C50" s="47" t="n">
        <v>7129.9</v>
      </c>
      <c r="D50" s="22" t="n">
        <v>6372.6</v>
      </c>
      <c r="E50" s="2" t="n">
        <v>6732.4</v>
      </c>
      <c r="F50" s="7"/>
      <c r="G50" s="2"/>
      <c r="H50" s="34" t="n">
        <v>181.5</v>
      </c>
      <c r="I50" s="2" t="n">
        <v>175.5</v>
      </c>
      <c r="J50" s="21" t="n">
        <v>215</v>
      </c>
      <c r="K50" s="22" t="n">
        <v>255</v>
      </c>
      <c r="L50" s="22" t="n">
        <v>340</v>
      </c>
      <c r="M50" s="7"/>
      <c r="N50" s="2"/>
      <c r="O50" s="19" t="n">
        <v>-3</v>
      </c>
      <c r="P50" s="2" t="n">
        <v>-4</v>
      </c>
      <c r="Q50" s="2" t="n">
        <v>10</v>
      </c>
      <c r="R50" s="2"/>
      <c r="S50" s="2"/>
      <c r="T50" s="7"/>
      <c r="U50" s="2"/>
      <c r="V50" s="19" t="n">
        <v>230.75</v>
      </c>
      <c r="W50" s="2" t="n">
        <v>401.25</v>
      </c>
      <c r="X50" s="2" t="n">
        <v>354.5</v>
      </c>
      <c r="Y50" s="2" t="n">
        <v>102.75</v>
      </c>
      <c r="Z50" s="2" t="n">
        <v>214.5</v>
      </c>
      <c r="AA50" s="2" t="n">
        <v>334</v>
      </c>
      <c r="AB50" s="2" t="n">
        <v>126.75</v>
      </c>
      <c r="AC50" s="2" t="n">
        <v>224.5</v>
      </c>
      <c r="AD50" s="2" t="n">
        <v>429.75</v>
      </c>
      <c r="AE50" s="2" t="n">
        <v>132</v>
      </c>
      <c r="AF50" s="2" t="n">
        <v>201.5</v>
      </c>
      <c r="AG50" s="2" t="n">
        <v>354.5</v>
      </c>
      <c r="AH50" s="2" t="n">
        <v>161.75</v>
      </c>
      <c r="AI50" s="2" t="n">
        <v>171.25</v>
      </c>
      <c r="AJ50" s="2" t="n">
        <v>257</v>
      </c>
      <c r="AK50" s="7"/>
      <c r="AM50" s="13" t="s">
        <v>22</v>
      </c>
      <c r="AN50" s="13" t="s">
        <v>23</v>
      </c>
      <c r="AO50" s="13" t="s">
        <v>24</v>
      </c>
      <c r="AP50" s="13" t="s">
        <v>25</v>
      </c>
      <c r="AQ50" s="13" t="s">
        <v>26</v>
      </c>
      <c r="AR50" s="15" t="s">
        <v>22</v>
      </c>
      <c r="AS50" s="13" t="s">
        <v>23</v>
      </c>
      <c r="AT50" s="13" t="s">
        <v>24</v>
      </c>
      <c r="AU50" s="13" t="s">
        <v>25</v>
      </c>
      <c r="AV50" s="12" t="s">
        <v>26</v>
      </c>
      <c r="AW50" s="13" t="s">
        <v>22</v>
      </c>
      <c r="AX50" s="13" t="s">
        <v>23</v>
      </c>
      <c r="AY50" s="13" t="s">
        <v>24</v>
      </c>
      <c r="AZ50" s="13" t="s">
        <v>25</v>
      </c>
      <c r="BA50" s="13" t="s">
        <v>26</v>
      </c>
      <c r="BB50" s="15" t="s">
        <v>22</v>
      </c>
      <c r="BC50" s="13" t="s">
        <v>23</v>
      </c>
      <c r="BD50" s="13" t="s">
        <v>24</v>
      </c>
      <c r="BE50" s="13" t="s">
        <v>25</v>
      </c>
      <c r="BF50" s="12" t="s">
        <v>26</v>
      </c>
      <c r="BG50" s="13" t="s">
        <v>22</v>
      </c>
      <c r="BH50" s="13" t="s">
        <v>23</v>
      </c>
      <c r="BI50" s="13" t="s">
        <v>24</v>
      </c>
      <c r="BJ50" s="13" t="s">
        <v>25</v>
      </c>
      <c r="BK50" s="13" t="s">
        <v>26</v>
      </c>
      <c r="BL50" s="11"/>
      <c r="BN50" s="19" t="n">
        <v>38.3</v>
      </c>
      <c r="BO50" s="36"/>
      <c r="BP50" s="36"/>
      <c r="BQ50" s="36"/>
      <c r="BR50" s="36"/>
      <c r="BS50" s="11"/>
    </row>
    <row r="51" customFormat="false" ht="16" hidden="false" customHeight="false" outlineLevel="0" collapsed="false">
      <c r="A51" s="19" t="n">
        <v>3426.3</v>
      </c>
      <c r="B51" s="48" t="n">
        <v>6237.6</v>
      </c>
      <c r="C51" s="25" t="n">
        <v>6519.5</v>
      </c>
      <c r="D51" s="22" t="n">
        <v>7555.9</v>
      </c>
      <c r="E51" s="2" t="n">
        <v>8219.7</v>
      </c>
      <c r="F51" s="7"/>
      <c r="G51" s="2"/>
      <c r="H51" s="34" t="n">
        <v>211.5</v>
      </c>
      <c r="I51" s="2" t="n">
        <v>234</v>
      </c>
      <c r="J51" s="21" t="n">
        <v>169</v>
      </c>
      <c r="K51" s="22" t="n">
        <v>218.5</v>
      </c>
      <c r="L51" s="22" t="n">
        <v>185</v>
      </c>
      <c r="M51" s="7"/>
      <c r="N51" s="2"/>
      <c r="O51" s="19" t="n">
        <v>-2</v>
      </c>
      <c r="P51" s="2" t="n">
        <v>-4</v>
      </c>
      <c r="Q51" s="2" t="n">
        <v>3</v>
      </c>
      <c r="R51" s="2"/>
      <c r="S51" s="2"/>
      <c r="T51" s="7"/>
      <c r="U51" s="2"/>
      <c r="V51" s="19" t="n">
        <v>351</v>
      </c>
      <c r="W51" s="2" t="n">
        <v>357</v>
      </c>
      <c r="X51" s="2" t="n">
        <v>428.5</v>
      </c>
      <c r="Y51" s="2" t="n">
        <v>212.75</v>
      </c>
      <c r="Z51" s="2" t="n">
        <v>317.25</v>
      </c>
      <c r="AA51" s="2" t="n">
        <v>513.75</v>
      </c>
      <c r="AB51" s="2" t="n">
        <v>140.75</v>
      </c>
      <c r="AC51" s="2" t="n">
        <v>255</v>
      </c>
      <c r="AD51" s="2" t="n">
        <v>490.25</v>
      </c>
      <c r="AE51" s="2" t="n">
        <v>215.5</v>
      </c>
      <c r="AF51" s="2" t="n">
        <v>380.25</v>
      </c>
      <c r="AG51" s="2" t="n">
        <v>600</v>
      </c>
      <c r="AH51" s="2" t="n">
        <v>187.75</v>
      </c>
      <c r="AI51" s="2" t="n">
        <v>442.5</v>
      </c>
      <c r="AJ51" s="2" t="n">
        <v>389</v>
      </c>
      <c r="AK51" s="7"/>
      <c r="AM51" s="26" t="n">
        <v>46.4</v>
      </c>
      <c r="AN51" s="1" t="n">
        <v>12.5</v>
      </c>
      <c r="AO51" s="1" t="n">
        <v>27.2</v>
      </c>
      <c r="AP51" s="1" t="n">
        <v>28.5</v>
      </c>
      <c r="AQ51" s="11" t="n">
        <v>14.6</v>
      </c>
      <c r="AR51" s="1" t="n">
        <v>56.625</v>
      </c>
      <c r="AS51" s="1" t="n">
        <v>32.25</v>
      </c>
      <c r="AT51" s="1" t="n">
        <v>14.5</v>
      </c>
      <c r="AU51" s="1" t="n">
        <v>19.25</v>
      </c>
      <c r="AV51" s="1" t="n">
        <v>12.375</v>
      </c>
      <c r="AW51" s="26" t="n">
        <v>47.6</v>
      </c>
      <c r="AX51" s="1" t="n">
        <v>17</v>
      </c>
      <c r="AY51" s="1" t="n">
        <v>18.4</v>
      </c>
      <c r="AZ51" s="1" t="n">
        <v>36.6</v>
      </c>
      <c r="BA51" s="11" t="n">
        <v>20.5</v>
      </c>
      <c r="BB51" s="1" t="n">
        <v>60</v>
      </c>
      <c r="BC51" s="1" t="n">
        <v>59.5</v>
      </c>
      <c r="BD51" s="1" t="n">
        <v>60</v>
      </c>
      <c r="BE51" s="1" t="n">
        <v>21.125</v>
      </c>
      <c r="BF51" s="1" t="n">
        <v>41.875</v>
      </c>
      <c r="BG51" s="26" t="n">
        <v>36</v>
      </c>
      <c r="BH51" s="1" t="n">
        <v>35.25</v>
      </c>
      <c r="BI51" s="1" t="n">
        <v>17.45</v>
      </c>
      <c r="BJ51" s="1" t="n">
        <v>13.725</v>
      </c>
      <c r="BK51" s="11" t="n">
        <v>2.275</v>
      </c>
      <c r="BL51" s="11"/>
      <c r="BN51" s="19" t="n">
        <v>69.3</v>
      </c>
      <c r="BO51" s="36"/>
      <c r="BP51" s="36"/>
      <c r="BQ51" s="36"/>
      <c r="BR51" s="36"/>
      <c r="BS51" s="11"/>
    </row>
    <row r="52" customFormat="false" ht="16" hidden="false" customHeight="false" outlineLevel="0" collapsed="false">
      <c r="A52" s="19" t="n">
        <v>6455.7</v>
      </c>
      <c r="B52" s="48" t="n">
        <v>6228.5</v>
      </c>
      <c r="C52" s="25" t="n">
        <v>5332.4</v>
      </c>
      <c r="D52" s="22" t="n">
        <v>2406.7</v>
      </c>
      <c r="E52" s="2" t="n">
        <v>6777.6</v>
      </c>
      <c r="F52" s="7"/>
      <c r="G52" s="2"/>
      <c r="H52" s="20" t="n">
        <v>125</v>
      </c>
      <c r="I52" s="2" t="n">
        <v>312.5</v>
      </c>
      <c r="J52" s="21" t="n">
        <v>207</v>
      </c>
      <c r="K52" s="22" t="n">
        <v>169</v>
      </c>
      <c r="L52" s="22" t="n">
        <v>164</v>
      </c>
      <c r="M52" s="7"/>
      <c r="N52" s="2"/>
      <c r="O52" s="19" t="n">
        <v>4</v>
      </c>
      <c r="P52" s="2" t="n">
        <v>2</v>
      </c>
      <c r="Q52" s="2" t="n">
        <v>-4</v>
      </c>
      <c r="R52" s="2"/>
      <c r="S52" s="2"/>
      <c r="T52" s="7"/>
      <c r="U52" s="2"/>
      <c r="V52" s="19" t="n">
        <v>143.25</v>
      </c>
      <c r="W52" s="2" t="n">
        <v>179</v>
      </c>
      <c r="X52" s="2" t="n">
        <v>113.75</v>
      </c>
      <c r="Y52" s="2" t="n">
        <v>185</v>
      </c>
      <c r="Z52" s="2" t="n">
        <v>289.75</v>
      </c>
      <c r="AA52" s="2" t="n">
        <v>258.25</v>
      </c>
      <c r="AB52" s="2" t="n">
        <v>238.25</v>
      </c>
      <c r="AC52" s="2" t="n">
        <v>383.75</v>
      </c>
      <c r="AD52" s="2" t="n">
        <v>217.25</v>
      </c>
      <c r="AE52" s="2" t="n">
        <v>245.5</v>
      </c>
      <c r="AF52" s="2" t="n">
        <v>528.5</v>
      </c>
      <c r="AG52" s="2" t="n">
        <v>478.5</v>
      </c>
      <c r="AH52" s="2" t="n">
        <v>187.75</v>
      </c>
      <c r="AI52" s="2" t="n">
        <v>305</v>
      </c>
      <c r="AJ52" s="2" t="n">
        <v>377.5</v>
      </c>
      <c r="AK52" s="7"/>
      <c r="AM52" s="26"/>
      <c r="AQ52" s="11"/>
      <c r="AR52" s="1" t="n">
        <v>58.875</v>
      </c>
      <c r="AS52" s="1" t="n">
        <v>47.5</v>
      </c>
      <c r="AT52" s="1" t="n">
        <v>35</v>
      </c>
      <c r="AU52" s="1" t="n">
        <v>37.625</v>
      </c>
      <c r="AV52" s="1" t="n">
        <v>33</v>
      </c>
      <c r="AW52" s="26" t="n">
        <v>52.8</v>
      </c>
      <c r="AX52" s="1" t="n">
        <v>60</v>
      </c>
      <c r="AY52" s="1" t="n">
        <v>31.5</v>
      </c>
      <c r="AZ52" s="1" t="n">
        <v>40.5</v>
      </c>
      <c r="BA52" s="11" t="n">
        <v>25.1</v>
      </c>
      <c r="BB52" s="1" t="n">
        <v>47.125</v>
      </c>
      <c r="BC52" s="1" t="n">
        <v>60</v>
      </c>
      <c r="BD52" s="1" t="n">
        <v>40.375</v>
      </c>
      <c r="BE52" s="1" t="n">
        <v>17.75</v>
      </c>
      <c r="BF52" s="1" t="n">
        <v>8.25</v>
      </c>
      <c r="BG52" s="26" t="n">
        <v>46.5</v>
      </c>
      <c r="BH52" s="1" t="n">
        <v>28.25</v>
      </c>
      <c r="BI52" s="1" t="n">
        <v>5.425</v>
      </c>
      <c r="BJ52" s="1" t="n">
        <v>11.875</v>
      </c>
      <c r="BK52" s="11" t="n">
        <v>16.675</v>
      </c>
      <c r="BL52" s="11"/>
      <c r="BN52" s="19" t="n">
        <v>33.8</v>
      </c>
      <c r="BO52" s="36"/>
      <c r="BP52" s="36"/>
      <c r="BQ52" s="36"/>
      <c r="BR52" s="36"/>
      <c r="BS52" s="11"/>
    </row>
    <row r="53" customFormat="false" ht="16" hidden="false" customHeight="false" outlineLevel="0" collapsed="false">
      <c r="A53" s="19" t="n">
        <v>5231.5</v>
      </c>
      <c r="B53" s="48" t="n">
        <v>6842.5</v>
      </c>
      <c r="C53" s="25" t="n">
        <v>5087</v>
      </c>
      <c r="D53" s="22" t="n">
        <v>4794.9</v>
      </c>
      <c r="E53" s="2"/>
      <c r="F53" s="7"/>
      <c r="G53" s="2"/>
      <c r="H53" s="20" t="n">
        <v>256</v>
      </c>
      <c r="I53" s="2" t="n">
        <v>144</v>
      </c>
      <c r="J53" s="21" t="n">
        <v>189</v>
      </c>
      <c r="K53" s="22" t="n">
        <v>202.5</v>
      </c>
      <c r="L53" s="22" t="n">
        <v>212.5</v>
      </c>
      <c r="M53" s="7"/>
      <c r="N53" s="2"/>
      <c r="O53" s="19" t="n">
        <v>16</v>
      </c>
      <c r="P53" s="2" t="n">
        <v>9</v>
      </c>
      <c r="Q53" s="2" t="n">
        <v>4</v>
      </c>
      <c r="R53" s="2"/>
      <c r="S53" s="2"/>
      <c r="T53" s="7"/>
      <c r="U53" s="2"/>
      <c r="V53" s="19" t="n">
        <v>186.5</v>
      </c>
      <c r="W53" s="2" t="n">
        <v>250</v>
      </c>
      <c r="X53" s="2" t="n">
        <v>292</v>
      </c>
      <c r="Y53" s="2" t="n">
        <v>188.5</v>
      </c>
      <c r="Z53" s="2" t="n">
        <v>201.25</v>
      </c>
      <c r="AA53" s="2" t="n">
        <v>334.75</v>
      </c>
      <c r="AB53" s="2" t="n">
        <v>86</v>
      </c>
      <c r="AC53" s="2" t="n">
        <v>139.25</v>
      </c>
      <c r="AD53" s="2" t="n">
        <v>173.5</v>
      </c>
      <c r="AE53" s="2" t="n">
        <v>252.75</v>
      </c>
      <c r="AF53" s="2" t="n">
        <v>327.25</v>
      </c>
      <c r="AG53" s="2" t="n">
        <v>467.25</v>
      </c>
      <c r="AH53" s="2" t="n">
        <v>298.75</v>
      </c>
      <c r="AI53" s="2" t="n">
        <v>412</v>
      </c>
      <c r="AJ53" s="2" t="n">
        <v>532.75</v>
      </c>
      <c r="AK53" s="7"/>
      <c r="AM53" s="26" t="n">
        <v>27.2</v>
      </c>
      <c r="AN53" s="1" t="n">
        <v>17.2</v>
      </c>
      <c r="AO53" s="1" t="n">
        <v>9.4</v>
      </c>
      <c r="AP53" s="1" t="n">
        <v>3.5</v>
      </c>
      <c r="AQ53" s="11" t="n">
        <v>3.8</v>
      </c>
      <c r="AR53" s="1" t="n">
        <v>60</v>
      </c>
      <c r="AS53" s="1" t="n">
        <v>17.875</v>
      </c>
      <c r="AT53" s="1" t="n">
        <v>24.875</v>
      </c>
      <c r="AU53" s="1" t="n">
        <v>16.875</v>
      </c>
      <c r="AV53" s="1" t="n">
        <v>5.625</v>
      </c>
      <c r="AW53" s="26" t="n">
        <v>55.4</v>
      </c>
      <c r="AX53" s="1" t="n">
        <v>16.2</v>
      </c>
      <c r="AY53" s="1" t="n">
        <v>50.4</v>
      </c>
      <c r="AZ53" s="1" t="n">
        <v>31</v>
      </c>
      <c r="BA53" s="11" t="n">
        <v>14.6</v>
      </c>
      <c r="BB53" s="1" t="n">
        <v>60</v>
      </c>
      <c r="BC53" s="1" t="n">
        <v>57.875</v>
      </c>
      <c r="BD53" s="1" t="n">
        <v>17.875</v>
      </c>
      <c r="BE53" s="1" t="n">
        <v>7.375</v>
      </c>
      <c r="BF53" s="1" t="n">
        <v>11.375</v>
      </c>
      <c r="BG53" s="26" t="n">
        <v>60</v>
      </c>
      <c r="BH53" s="1" t="n">
        <v>31.75</v>
      </c>
      <c r="BI53" s="1" t="n">
        <v>48.875</v>
      </c>
      <c r="BJ53" s="1" t="n">
        <v>23.75</v>
      </c>
      <c r="BK53" s="11" t="n">
        <v>13.875</v>
      </c>
      <c r="BL53" s="11"/>
      <c r="BN53" s="19" t="n">
        <v>30.7</v>
      </c>
      <c r="BO53" s="36"/>
      <c r="BP53" s="36"/>
      <c r="BQ53" s="36"/>
      <c r="BR53" s="36"/>
      <c r="BS53" s="11"/>
    </row>
    <row r="54" customFormat="false" ht="16" hidden="false" customHeight="false" outlineLevel="0" collapsed="false">
      <c r="A54" s="19" t="n">
        <v>9336.1</v>
      </c>
      <c r="B54" s="2"/>
      <c r="C54" s="25" t="n">
        <v>5354.3</v>
      </c>
      <c r="D54" s="22" t="n">
        <v>5203.1</v>
      </c>
      <c r="E54" s="2"/>
      <c r="F54" s="7"/>
      <c r="G54" s="2"/>
      <c r="H54" s="20" t="n">
        <v>170.5</v>
      </c>
      <c r="I54" s="2" t="n">
        <v>197</v>
      </c>
      <c r="J54" s="21" t="n">
        <v>166.5</v>
      </c>
      <c r="K54" s="22" t="n">
        <v>185</v>
      </c>
      <c r="L54" s="22" t="n">
        <v>266</v>
      </c>
      <c r="M54" s="7"/>
      <c r="N54" s="2"/>
      <c r="O54" s="19" t="n">
        <v>0</v>
      </c>
      <c r="P54" s="2" t="n">
        <v>8</v>
      </c>
      <c r="Q54" s="2"/>
      <c r="R54" s="2"/>
      <c r="S54" s="2"/>
      <c r="T54" s="7"/>
      <c r="U54" s="2"/>
      <c r="V54" s="19" t="n">
        <v>138.25</v>
      </c>
      <c r="W54" s="2" t="n">
        <v>202.25</v>
      </c>
      <c r="X54" s="2" t="n">
        <v>289</v>
      </c>
      <c r="Y54" s="2" t="n">
        <v>306.25</v>
      </c>
      <c r="Z54" s="2" t="n">
        <v>600</v>
      </c>
      <c r="AA54" s="2" t="n">
        <v>526</v>
      </c>
      <c r="AB54" s="2" t="n">
        <v>232.75</v>
      </c>
      <c r="AC54" s="2" t="n">
        <v>429.5</v>
      </c>
      <c r="AD54" s="2" t="n">
        <v>548.5</v>
      </c>
      <c r="AE54" s="2" t="n">
        <v>264</v>
      </c>
      <c r="AF54" s="2" t="n">
        <v>288.25</v>
      </c>
      <c r="AG54" s="2" t="n">
        <v>551.75</v>
      </c>
      <c r="AH54" s="2" t="n">
        <v>237.75</v>
      </c>
      <c r="AI54" s="2" t="n">
        <v>262</v>
      </c>
      <c r="AJ54" s="2" t="n">
        <v>231.75</v>
      </c>
      <c r="AK54" s="7"/>
      <c r="AM54" s="26" t="n">
        <v>60</v>
      </c>
      <c r="AN54" s="1" t="n">
        <v>23.4</v>
      </c>
      <c r="AO54" s="1" t="n">
        <v>10.4</v>
      </c>
      <c r="AP54" s="1" t="n">
        <v>10.4</v>
      </c>
      <c r="AQ54" s="11" t="n">
        <v>8.8</v>
      </c>
      <c r="AR54" s="1" t="n">
        <v>47.375</v>
      </c>
      <c r="AS54" s="1" t="n">
        <v>38.625</v>
      </c>
      <c r="AT54" s="1" t="n">
        <v>36.75</v>
      </c>
      <c r="AU54" s="1" t="n">
        <v>13.875</v>
      </c>
      <c r="AV54" s="1" t="n">
        <v>12.25</v>
      </c>
      <c r="AW54" s="26" t="n">
        <v>40.4</v>
      </c>
      <c r="AX54" s="1" t="n">
        <v>33.4</v>
      </c>
      <c r="AY54" s="1" t="n">
        <v>24</v>
      </c>
      <c r="AZ54" s="1" t="n">
        <v>11</v>
      </c>
      <c r="BA54" s="11" t="n">
        <v>12.2</v>
      </c>
      <c r="BB54" s="1" t="n">
        <v>60</v>
      </c>
      <c r="BC54" s="1" t="n">
        <v>50.5</v>
      </c>
      <c r="BD54" s="1" t="n">
        <v>51.25</v>
      </c>
      <c r="BE54" s="1" t="n">
        <v>6.75</v>
      </c>
      <c r="BF54" s="1" t="n">
        <v>9.25</v>
      </c>
      <c r="BG54" s="26" t="n">
        <v>60</v>
      </c>
      <c r="BH54" s="1" t="n">
        <v>35.125</v>
      </c>
      <c r="BI54" s="1" t="n">
        <v>33.625</v>
      </c>
      <c r="BJ54" s="1" t="n">
        <v>29.5</v>
      </c>
      <c r="BK54" s="11" t="n">
        <v>8.625</v>
      </c>
      <c r="BL54" s="11"/>
      <c r="BN54" s="19" t="n">
        <v>41.2</v>
      </c>
      <c r="BO54" s="36"/>
      <c r="BP54" s="36"/>
      <c r="BQ54" s="36"/>
      <c r="BR54" s="36"/>
      <c r="BS54" s="11"/>
    </row>
    <row r="55" customFormat="false" ht="16" hidden="false" customHeight="false" outlineLevel="0" collapsed="false">
      <c r="A55" s="19" t="n">
        <v>7890.4</v>
      </c>
      <c r="B55" s="2"/>
      <c r="C55" s="2"/>
      <c r="D55" s="22" t="n">
        <v>5250.4</v>
      </c>
      <c r="E55" s="2"/>
      <c r="F55" s="7"/>
      <c r="G55" s="2"/>
      <c r="H55" s="20" t="n">
        <v>244</v>
      </c>
      <c r="I55" s="2" t="n">
        <v>41</v>
      </c>
      <c r="J55" s="21" t="n">
        <v>171</v>
      </c>
      <c r="K55" s="22" t="n">
        <v>119.5</v>
      </c>
      <c r="L55" s="22" t="n">
        <v>180.5</v>
      </c>
      <c r="M55" s="7"/>
      <c r="N55" s="2"/>
      <c r="O55" s="19" t="n">
        <v>0</v>
      </c>
      <c r="P55" s="2" t="n">
        <v>2</v>
      </c>
      <c r="Q55" s="2"/>
      <c r="R55" s="2"/>
      <c r="S55" s="2"/>
      <c r="T55" s="7"/>
      <c r="U55" s="2"/>
      <c r="V55" s="19" t="n">
        <v>134.5</v>
      </c>
      <c r="W55" s="2" t="n">
        <v>332.5</v>
      </c>
      <c r="X55" s="2" t="n">
        <v>412.75</v>
      </c>
      <c r="Y55" s="2" t="n">
        <v>86.75</v>
      </c>
      <c r="Z55" s="2" t="n">
        <v>302.75</v>
      </c>
      <c r="AA55" s="2" t="n">
        <v>517.75</v>
      </c>
      <c r="AB55" s="2" t="n">
        <v>237.75</v>
      </c>
      <c r="AC55" s="2" t="n">
        <v>373.25</v>
      </c>
      <c r="AD55" s="2" t="n">
        <v>521.75</v>
      </c>
      <c r="AE55" s="2" t="n">
        <v>323.75</v>
      </c>
      <c r="AF55" s="2" t="n">
        <v>444</v>
      </c>
      <c r="AG55" s="2" t="n">
        <v>581.75</v>
      </c>
      <c r="AH55" s="2" t="n">
        <v>186.5</v>
      </c>
      <c r="AI55" s="2" t="n">
        <v>310.75</v>
      </c>
      <c r="AJ55" s="2" t="n">
        <v>361.75</v>
      </c>
      <c r="AK55" s="7"/>
      <c r="AM55" s="26" t="n">
        <v>60</v>
      </c>
      <c r="AN55" s="1" t="n">
        <v>47.8</v>
      </c>
      <c r="AO55" s="1" t="n">
        <v>23.5</v>
      </c>
      <c r="AP55" s="1" t="n">
        <v>19.8</v>
      </c>
      <c r="AQ55" s="11" t="n">
        <v>35.2</v>
      </c>
      <c r="AR55" s="1" t="n">
        <v>60</v>
      </c>
      <c r="AS55" s="1" t="n">
        <v>60</v>
      </c>
      <c r="AT55" s="1" t="n">
        <v>21.25</v>
      </c>
      <c r="AU55" s="1" t="n">
        <v>21.5</v>
      </c>
      <c r="AV55" s="1" t="n">
        <v>49</v>
      </c>
      <c r="AW55" s="26" t="n">
        <v>37.5</v>
      </c>
      <c r="AX55" s="1" t="n">
        <v>17</v>
      </c>
      <c r="AY55" s="1" t="n">
        <v>49</v>
      </c>
      <c r="AZ55" s="1" t="n">
        <v>29.1</v>
      </c>
      <c r="BA55" s="11" t="n">
        <v>10.5</v>
      </c>
      <c r="BB55" s="1" t="n">
        <v>54.125</v>
      </c>
      <c r="BC55" s="1" t="n">
        <v>60</v>
      </c>
      <c r="BD55" s="1" t="n">
        <v>43.625</v>
      </c>
      <c r="BE55" s="1" t="n">
        <v>6.875</v>
      </c>
      <c r="BF55" s="1" t="n">
        <v>10</v>
      </c>
      <c r="BG55" s="26" t="n">
        <v>60</v>
      </c>
      <c r="BH55" s="1" t="n">
        <v>14.25</v>
      </c>
      <c r="BI55" s="1" t="n">
        <v>46.125</v>
      </c>
      <c r="BJ55" s="1" t="n">
        <v>43.375</v>
      </c>
      <c r="BK55" s="11" t="n">
        <v>30.625</v>
      </c>
      <c r="BL55" s="11"/>
      <c r="BN55" s="26"/>
      <c r="BO55" s="36"/>
      <c r="BP55" s="36"/>
      <c r="BQ55" s="36"/>
      <c r="BR55" s="36"/>
      <c r="BS55" s="11"/>
    </row>
    <row r="56" customFormat="false" ht="16" hidden="false" customHeight="false" outlineLevel="0" collapsed="false">
      <c r="A56" s="19" t="n">
        <v>7890.4</v>
      </c>
      <c r="B56" s="2"/>
      <c r="C56" s="2"/>
      <c r="D56" s="2"/>
      <c r="E56" s="2"/>
      <c r="F56" s="7"/>
      <c r="G56" s="2"/>
      <c r="H56" s="20" t="n">
        <v>266.5</v>
      </c>
      <c r="I56" s="2" t="n">
        <v>307</v>
      </c>
      <c r="J56" s="21" t="n">
        <v>160</v>
      </c>
      <c r="K56" s="22" t="n">
        <v>250.5</v>
      </c>
      <c r="L56" s="2"/>
      <c r="M56" s="7"/>
      <c r="N56" s="2"/>
      <c r="O56" s="19" t="n">
        <v>5</v>
      </c>
      <c r="P56" s="2"/>
      <c r="Q56" s="2"/>
      <c r="R56" s="2"/>
      <c r="S56" s="2"/>
      <c r="T56" s="7"/>
      <c r="U56" s="2"/>
      <c r="V56" s="19" t="n">
        <v>182.5</v>
      </c>
      <c r="W56" s="2" t="n">
        <v>350.25</v>
      </c>
      <c r="X56" s="2" t="n">
        <v>441.5</v>
      </c>
      <c r="Y56" s="2" t="n">
        <v>197.25</v>
      </c>
      <c r="Z56" s="2" t="n">
        <v>335.5</v>
      </c>
      <c r="AA56" s="2" t="n">
        <v>251.75</v>
      </c>
      <c r="AB56" s="2" t="n">
        <v>257</v>
      </c>
      <c r="AC56" s="2" t="n">
        <v>253.25</v>
      </c>
      <c r="AD56" s="2" t="n">
        <v>302.25</v>
      </c>
      <c r="AE56" s="2" t="n">
        <v>181.75</v>
      </c>
      <c r="AF56" s="2" t="n">
        <v>161</v>
      </c>
      <c r="AG56" s="2" t="n">
        <v>224</v>
      </c>
      <c r="AH56" s="2" t="n">
        <v>233.5</v>
      </c>
      <c r="AI56" s="2" t="n">
        <v>423.5</v>
      </c>
      <c r="AJ56" s="2" t="n">
        <v>432.5</v>
      </c>
      <c r="AK56" s="7"/>
      <c r="AM56" s="26" t="n">
        <v>60</v>
      </c>
      <c r="AN56" s="1" t="n">
        <v>34</v>
      </c>
      <c r="AO56" s="1" t="n">
        <v>32.4</v>
      </c>
      <c r="AP56" s="1" t="n">
        <v>60</v>
      </c>
      <c r="AQ56" s="11" t="n">
        <v>50.9</v>
      </c>
      <c r="AR56" s="1" t="n">
        <v>41.75</v>
      </c>
      <c r="AS56" s="1" t="n">
        <v>15.5</v>
      </c>
      <c r="AT56" s="1" t="n">
        <v>6.5</v>
      </c>
      <c r="AU56" s="1" t="n">
        <v>5.125</v>
      </c>
      <c r="AV56" s="1" t="n">
        <v>4.75</v>
      </c>
      <c r="AW56" s="26" t="n">
        <v>60</v>
      </c>
      <c r="AX56" s="1" t="n">
        <v>37.6</v>
      </c>
      <c r="AY56" s="1" t="n">
        <v>60</v>
      </c>
      <c r="AZ56" s="1" t="n">
        <v>20.9</v>
      </c>
      <c r="BA56" s="11" t="n">
        <v>23.9</v>
      </c>
      <c r="BB56" s="1" t="n">
        <v>60</v>
      </c>
      <c r="BC56" s="1" t="n">
        <v>33.125</v>
      </c>
      <c r="BD56" s="1" t="n">
        <v>26.125</v>
      </c>
      <c r="BE56" s="1" t="n">
        <v>13.125</v>
      </c>
      <c r="BF56" s="1" t="n">
        <v>19.625</v>
      </c>
      <c r="BG56" s="26"/>
      <c r="BK56" s="11"/>
      <c r="BL56" s="11"/>
      <c r="BN56" s="26"/>
      <c r="BO56" s="36"/>
      <c r="BP56" s="36"/>
      <c r="BQ56" s="36"/>
      <c r="BR56" s="36"/>
      <c r="BS56" s="11"/>
    </row>
    <row r="57" customFormat="false" ht="16" hidden="false" customHeight="false" outlineLevel="0" collapsed="false">
      <c r="A57" s="19" t="n">
        <v>6364</v>
      </c>
      <c r="B57" s="2"/>
      <c r="C57" s="2"/>
      <c r="D57" s="2"/>
      <c r="E57" s="2"/>
      <c r="F57" s="7"/>
      <c r="G57" s="2"/>
      <c r="H57" s="20" t="n">
        <v>266.5</v>
      </c>
      <c r="I57" s="2" t="n">
        <v>201.5</v>
      </c>
      <c r="J57" s="21" t="n">
        <v>234</v>
      </c>
      <c r="K57" s="22" t="n">
        <v>179</v>
      </c>
      <c r="L57" s="2"/>
      <c r="M57" s="7"/>
      <c r="N57" s="2"/>
      <c r="O57" s="19" t="n">
        <v>3</v>
      </c>
      <c r="P57" s="2"/>
      <c r="Q57" s="2"/>
      <c r="R57" s="2"/>
      <c r="S57" s="2"/>
      <c r="T57" s="7"/>
      <c r="U57" s="2"/>
      <c r="V57" s="19" t="n">
        <v>259.75</v>
      </c>
      <c r="W57" s="2" t="n">
        <v>600</v>
      </c>
      <c r="X57" s="2" t="n">
        <v>600</v>
      </c>
      <c r="Y57" s="2" t="n">
        <v>153.25</v>
      </c>
      <c r="Z57" s="2" t="n">
        <v>281.5</v>
      </c>
      <c r="AA57" s="2" t="n">
        <v>310.25</v>
      </c>
      <c r="AB57" s="2" t="n">
        <v>135.25</v>
      </c>
      <c r="AC57" s="2" t="n">
        <v>369.25</v>
      </c>
      <c r="AD57" s="2" t="n">
        <v>600</v>
      </c>
      <c r="AE57" s="2" t="n">
        <v>371.5</v>
      </c>
      <c r="AF57" s="2" t="n">
        <v>471.5</v>
      </c>
      <c r="AG57" s="2" t="n">
        <v>520</v>
      </c>
      <c r="AH57" s="2"/>
      <c r="AI57" s="2"/>
      <c r="AJ57" s="2"/>
      <c r="AK57" s="7"/>
      <c r="AM57" s="26" t="n">
        <v>47</v>
      </c>
      <c r="AN57" s="1" t="n">
        <v>37.5</v>
      </c>
      <c r="AO57" s="1" t="n">
        <v>39.2</v>
      </c>
      <c r="AP57" s="1" t="n">
        <v>26.2</v>
      </c>
      <c r="AQ57" s="11" t="n">
        <v>35.4</v>
      </c>
      <c r="AR57" s="1" t="n">
        <v>60</v>
      </c>
      <c r="AS57" s="1" t="n">
        <v>60</v>
      </c>
      <c r="AT57" s="1" t="n">
        <v>22.5</v>
      </c>
      <c r="AU57" s="1" t="n">
        <v>38.75</v>
      </c>
      <c r="AV57" s="1" t="n">
        <v>22.375</v>
      </c>
      <c r="AW57" s="26" t="n">
        <v>60</v>
      </c>
      <c r="AX57" s="1" t="n">
        <v>60</v>
      </c>
      <c r="AY57" s="1" t="n">
        <v>52.6</v>
      </c>
      <c r="AZ57" s="1" t="n">
        <v>46.4</v>
      </c>
      <c r="BA57" s="11" t="n">
        <v>39.2</v>
      </c>
      <c r="BB57" s="1" t="n">
        <v>60</v>
      </c>
      <c r="BC57" s="1" t="n">
        <v>50.875</v>
      </c>
      <c r="BD57" s="1" t="n">
        <v>54.125</v>
      </c>
      <c r="BE57" s="1" t="n">
        <v>44.25</v>
      </c>
      <c r="BF57" s="1" t="n">
        <v>31.875</v>
      </c>
      <c r="BG57" s="26"/>
      <c r="BK57" s="11"/>
      <c r="BL57" s="11"/>
      <c r="BN57" s="19"/>
      <c r="BO57" s="36"/>
      <c r="BP57" s="36"/>
      <c r="BQ57" s="36"/>
      <c r="BR57" s="36"/>
      <c r="BS57" s="11"/>
    </row>
    <row r="58" customFormat="false" ht="16" hidden="false" customHeight="false" outlineLevel="0" collapsed="false">
      <c r="A58" s="24" t="n">
        <v>5059.5</v>
      </c>
      <c r="B58" s="2"/>
      <c r="C58" s="2"/>
      <c r="D58" s="2"/>
      <c r="E58" s="2"/>
      <c r="F58" s="7"/>
      <c r="G58" s="2"/>
      <c r="H58" s="20" t="n">
        <v>138.5</v>
      </c>
      <c r="I58" s="2"/>
      <c r="J58" s="2"/>
      <c r="K58" s="22" t="n">
        <v>161</v>
      </c>
      <c r="L58" s="2"/>
      <c r="M58" s="7"/>
      <c r="N58" s="2"/>
      <c r="O58" s="19" t="n">
        <v>0</v>
      </c>
      <c r="P58" s="2"/>
      <c r="Q58" s="2"/>
      <c r="R58" s="2"/>
      <c r="S58" s="2"/>
      <c r="T58" s="7"/>
      <c r="U58" s="2"/>
      <c r="V58" s="19" t="n">
        <v>338.5</v>
      </c>
      <c r="W58" s="2" t="n">
        <v>425.25</v>
      </c>
      <c r="X58" s="2" t="n">
        <v>600</v>
      </c>
      <c r="Y58" s="2" t="n">
        <v>190.25</v>
      </c>
      <c r="Z58" s="2" t="n">
        <v>325</v>
      </c>
      <c r="AA58" s="2" t="n">
        <v>313</v>
      </c>
      <c r="AB58" s="2" t="n">
        <v>276.5</v>
      </c>
      <c r="AC58" s="2" t="n">
        <v>600</v>
      </c>
      <c r="AD58" s="2" t="n">
        <v>518.5</v>
      </c>
      <c r="AE58" s="2" t="n">
        <v>147.25</v>
      </c>
      <c r="AF58" s="2" t="n">
        <v>208.25</v>
      </c>
      <c r="AG58" s="2" t="n">
        <v>320</v>
      </c>
      <c r="AH58" s="2"/>
      <c r="AI58" s="2"/>
      <c r="AJ58" s="2"/>
      <c r="AK58" s="7"/>
      <c r="AM58" s="26" t="n">
        <v>34.625</v>
      </c>
      <c r="AN58" s="1" t="n">
        <v>48.25</v>
      </c>
      <c r="AO58" s="1" t="n">
        <v>17.75</v>
      </c>
      <c r="AP58" s="1" t="n">
        <v>19.75</v>
      </c>
      <c r="AQ58" s="11" t="n">
        <v>28.875</v>
      </c>
      <c r="AR58" s="1" t="n">
        <v>50.25</v>
      </c>
      <c r="AS58" s="1" t="n">
        <v>18.5</v>
      </c>
      <c r="AT58" s="1" t="n">
        <v>5.25</v>
      </c>
      <c r="AU58" s="1" t="n">
        <v>9</v>
      </c>
      <c r="AV58" s="1" t="n">
        <v>15.625</v>
      </c>
      <c r="AW58" s="26" t="n">
        <v>46.2</v>
      </c>
      <c r="AX58" s="1" t="n">
        <v>15.9</v>
      </c>
      <c r="AY58" s="1" t="n">
        <v>28.1</v>
      </c>
      <c r="AZ58" s="1" t="n">
        <v>26.4</v>
      </c>
      <c r="BA58" s="11" t="n">
        <v>40.9</v>
      </c>
      <c r="BB58" s="1" t="n">
        <v>33.5</v>
      </c>
      <c r="BC58" s="1" t="n">
        <v>34.625</v>
      </c>
      <c r="BD58" s="1" t="n">
        <v>22.875</v>
      </c>
      <c r="BE58" s="1" t="n">
        <v>20.375</v>
      </c>
      <c r="BF58" s="1" t="n">
        <v>10.5</v>
      </c>
      <c r="BG58" s="26"/>
      <c r="BK58" s="11"/>
      <c r="BL58" s="11"/>
      <c r="BN58" s="23"/>
      <c r="BO58" s="23" t="n">
        <f aca="false">_xlfn.T.TEST($BN36:$BN54,BO36:BO56,2,3)</f>
        <v>0.154587468122597</v>
      </c>
      <c r="BP58" s="49" t="n">
        <f aca="false">_xlfn.T.TEST($BN36:$BN54,BP36:BP56,2,3)</f>
        <v>0.00222608323212012</v>
      </c>
      <c r="BQ58" s="23" t="n">
        <f aca="false">_xlfn.T.TEST($BN36:$BN54,BQ36:BQ56,2,3)</f>
        <v>0.403078420003946</v>
      </c>
      <c r="BR58" s="23" t="n">
        <f aca="false">_xlfn.T.TEST($BN36:$BN54,BR36:BR56,2,3)</f>
        <v>0.608759645358336</v>
      </c>
      <c r="BS58" s="13" t="s">
        <v>27</v>
      </c>
    </row>
    <row r="59" customFormat="false" ht="16" hidden="false" customHeight="false" outlineLevel="0" collapsed="false">
      <c r="A59" s="24" t="n">
        <v>6480.1</v>
      </c>
      <c r="B59" s="2"/>
      <c r="C59" s="2"/>
      <c r="D59" s="2"/>
      <c r="E59" s="2"/>
      <c r="F59" s="7"/>
      <c r="G59" s="2"/>
      <c r="H59" s="20" t="n">
        <v>182.5</v>
      </c>
      <c r="I59" s="2"/>
      <c r="J59" s="2"/>
      <c r="K59" s="22"/>
      <c r="L59" s="2"/>
      <c r="M59" s="7"/>
      <c r="N59" s="2"/>
      <c r="O59" s="19" t="n">
        <v>19</v>
      </c>
      <c r="P59" s="2"/>
      <c r="Q59" s="2"/>
      <c r="R59" s="2"/>
      <c r="S59" s="2"/>
      <c r="T59" s="7"/>
      <c r="U59" s="2"/>
      <c r="V59" s="19" t="n">
        <v>190.75</v>
      </c>
      <c r="W59" s="2" t="n">
        <v>491.25</v>
      </c>
      <c r="X59" s="2" t="n">
        <v>540.25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7"/>
      <c r="AM59" s="26" t="n">
        <v>60</v>
      </c>
      <c r="AN59" s="1" t="n">
        <v>33.625</v>
      </c>
      <c r="AO59" s="1" t="n">
        <v>17.375</v>
      </c>
      <c r="AP59" s="1" t="n">
        <v>7.625</v>
      </c>
      <c r="AQ59" s="11" t="n">
        <v>6</v>
      </c>
      <c r="AR59" s="1" t="n">
        <v>60</v>
      </c>
      <c r="AS59" s="1" t="n">
        <v>13.625</v>
      </c>
      <c r="AT59" s="1" t="n">
        <v>59.25</v>
      </c>
      <c r="AU59" s="1" t="n">
        <v>22.5</v>
      </c>
      <c r="AV59" s="1" t="n">
        <v>31.125</v>
      </c>
      <c r="AW59" s="26"/>
      <c r="BA59" s="11"/>
      <c r="BB59" s="1" t="n">
        <v>60</v>
      </c>
      <c r="BC59" s="1" t="n">
        <v>60</v>
      </c>
      <c r="BD59" s="1" t="n">
        <v>41.5</v>
      </c>
      <c r="BE59" s="1" t="n">
        <v>24.25</v>
      </c>
      <c r="BF59" s="1" t="n">
        <v>29.75</v>
      </c>
      <c r="BG59" s="26"/>
      <c r="BK59" s="11"/>
      <c r="BL59" s="11"/>
      <c r="BN59" s="23" t="n">
        <f aca="false">COUNT(BN36:BN54)</f>
        <v>19</v>
      </c>
      <c r="BO59" s="23" t="n">
        <f aca="false">COUNT(BO36:BO56)</f>
        <v>10</v>
      </c>
      <c r="BP59" s="23" t="n">
        <f aca="false">COUNT(BP36:BP56)</f>
        <v>10</v>
      </c>
      <c r="BQ59" s="23" t="n">
        <f aca="false">COUNT(BQ36:BQ56)</f>
        <v>6</v>
      </c>
      <c r="BR59" s="23" t="n">
        <f aca="false">COUNT(BR36:BR56)</f>
        <v>3</v>
      </c>
      <c r="BS59" s="13" t="s">
        <v>28</v>
      </c>
    </row>
    <row r="60" customFormat="false" ht="16" hidden="false" customHeight="false" outlineLevel="0" collapsed="false">
      <c r="A60" s="24" t="n">
        <v>4203.6</v>
      </c>
      <c r="B60" s="2"/>
      <c r="C60" s="2"/>
      <c r="D60" s="2"/>
      <c r="E60" s="2"/>
      <c r="F60" s="7"/>
      <c r="G60" s="2"/>
      <c r="H60" s="20" t="n">
        <v>239.5</v>
      </c>
      <c r="I60" s="2"/>
      <c r="J60" s="2"/>
      <c r="K60" s="2"/>
      <c r="L60" s="2"/>
      <c r="M60" s="7"/>
      <c r="N60" s="2"/>
      <c r="O60" s="19" t="n">
        <v>3</v>
      </c>
      <c r="P60" s="2"/>
      <c r="Q60" s="2"/>
      <c r="R60" s="2"/>
      <c r="S60" s="2"/>
      <c r="T60" s="7"/>
      <c r="U60" s="2"/>
      <c r="V60" s="19" t="n">
        <v>150</v>
      </c>
      <c r="W60" s="2" t="n">
        <v>279.75</v>
      </c>
      <c r="X60" s="2" t="n">
        <v>226.75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7"/>
      <c r="AM60" s="26" t="n">
        <v>60</v>
      </c>
      <c r="AN60" s="1" t="n">
        <v>40.5</v>
      </c>
      <c r="AO60" s="1" t="n">
        <v>39.875</v>
      </c>
      <c r="AP60" s="1" t="n">
        <v>40.875</v>
      </c>
      <c r="AQ60" s="11" t="n">
        <v>46.125</v>
      </c>
      <c r="AR60" s="1" t="n">
        <v>37.375</v>
      </c>
      <c r="AS60" s="1" t="n">
        <v>51.75</v>
      </c>
      <c r="AT60" s="1" t="n">
        <v>34.125</v>
      </c>
      <c r="AU60" s="1" t="n">
        <v>14</v>
      </c>
      <c r="AV60" s="1" t="n">
        <v>11</v>
      </c>
      <c r="AW60" s="26"/>
      <c r="BA60" s="11"/>
      <c r="BB60" s="1" t="n">
        <v>58.875</v>
      </c>
      <c r="BC60" s="1" t="n">
        <v>36.125</v>
      </c>
      <c r="BD60" s="1" t="n">
        <v>11</v>
      </c>
      <c r="BE60" s="1" t="n">
        <v>7.375</v>
      </c>
      <c r="BF60" s="1" t="n">
        <v>7.75</v>
      </c>
      <c r="BG60" s="26"/>
      <c r="BK60" s="11"/>
      <c r="BL60" s="11"/>
      <c r="BN60" s="2"/>
      <c r="BO60" s="2"/>
      <c r="BP60" s="2"/>
      <c r="BQ60" s="2"/>
      <c r="BR60" s="2"/>
    </row>
    <row r="61" customFormat="false" ht="16" hidden="false" customHeight="false" outlineLevel="0" collapsed="false">
      <c r="A61" s="24" t="n">
        <v>5121.5</v>
      </c>
      <c r="B61" s="2"/>
      <c r="C61" s="2"/>
      <c r="D61" s="2"/>
      <c r="E61" s="2"/>
      <c r="F61" s="7"/>
      <c r="G61" s="2"/>
      <c r="H61" s="20" t="n">
        <v>160.5</v>
      </c>
      <c r="I61" s="2"/>
      <c r="J61" s="2"/>
      <c r="K61" s="2"/>
      <c r="L61" s="2"/>
      <c r="M61" s="7"/>
      <c r="N61" s="2"/>
      <c r="O61" s="19" t="n">
        <v>-1</v>
      </c>
      <c r="P61" s="2"/>
      <c r="Q61" s="2"/>
      <c r="R61" s="2"/>
      <c r="S61" s="2"/>
      <c r="T61" s="7"/>
      <c r="U61" s="2"/>
      <c r="V61" s="19" t="n">
        <v>203.25</v>
      </c>
      <c r="W61" s="2" t="n">
        <v>349.5</v>
      </c>
      <c r="X61" s="2" t="n">
        <v>394.25</v>
      </c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7"/>
      <c r="AM61" s="26" t="n">
        <v>41</v>
      </c>
      <c r="AN61" s="1" t="n">
        <v>28</v>
      </c>
      <c r="AO61" s="1" t="n">
        <v>39.75</v>
      </c>
      <c r="AP61" s="1" t="n">
        <v>6.75</v>
      </c>
      <c r="AQ61" s="11" t="n">
        <v>12.125</v>
      </c>
      <c r="AR61" s="1" t="n">
        <v>60</v>
      </c>
      <c r="AS61" s="1" t="n">
        <v>38.875</v>
      </c>
      <c r="AT61" s="1" t="n">
        <v>34.625</v>
      </c>
      <c r="AU61" s="1" t="n">
        <v>37.875</v>
      </c>
      <c r="AV61" s="1" t="n">
        <v>14.5</v>
      </c>
      <c r="AW61" s="26"/>
      <c r="BA61" s="11"/>
      <c r="BB61" s="1" t="n">
        <v>60</v>
      </c>
      <c r="BC61" s="1" t="n">
        <v>32.25</v>
      </c>
      <c r="BD61" s="1" t="n">
        <v>8.75</v>
      </c>
      <c r="BE61" s="1" t="n">
        <v>18.875</v>
      </c>
      <c r="BF61" s="1" t="n">
        <v>7.75</v>
      </c>
      <c r="BG61" s="26"/>
      <c r="BK61" s="11"/>
      <c r="BL61" s="11"/>
      <c r="BN61" s="3" t="s">
        <v>10</v>
      </c>
      <c r="BO61" s="3"/>
      <c r="BP61" s="3"/>
      <c r="BQ61" s="3"/>
      <c r="BR61" s="3"/>
      <c r="BS61" s="3"/>
    </row>
    <row r="62" customFormat="false" ht="16" hidden="false" customHeight="false" outlineLevel="0" collapsed="false">
      <c r="A62" s="24" t="n">
        <v>4190.6</v>
      </c>
      <c r="B62" s="2"/>
      <c r="C62" s="2"/>
      <c r="D62" s="2"/>
      <c r="E62" s="2"/>
      <c r="F62" s="7"/>
      <c r="G62" s="2"/>
      <c r="H62" s="20" t="n">
        <v>277.5</v>
      </c>
      <c r="I62" s="2"/>
      <c r="J62" s="2"/>
      <c r="K62" s="2"/>
      <c r="L62" s="2"/>
      <c r="M62" s="7"/>
      <c r="N62" s="2"/>
      <c r="O62" s="19" t="n">
        <v>14</v>
      </c>
      <c r="P62" s="2"/>
      <c r="Q62" s="2"/>
      <c r="R62" s="2"/>
      <c r="S62" s="2"/>
      <c r="T62" s="7"/>
      <c r="U62" s="2"/>
      <c r="V62" s="19" t="n">
        <v>170.25</v>
      </c>
      <c r="W62" s="2" t="n">
        <v>255.25</v>
      </c>
      <c r="X62" s="2" t="n">
        <v>236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7"/>
      <c r="AM62" s="26" t="n">
        <v>48.25</v>
      </c>
      <c r="AN62" s="1" t="n">
        <v>28.5</v>
      </c>
      <c r="AO62" s="1" t="n">
        <v>40</v>
      </c>
      <c r="AP62" s="1" t="n">
        <v>9.875</v>
      </c>
      <c r="AQ62" s="11" t="n">
        <v>27.75</v>
      </c>
      <c r="AW62" s="26"/>
      <c r="BA62" s="11"/>
      <c r="BB62" s="1" t="n">
        <v>49.875</v>
      </c>
      <c r="BC62" s="1" t="n">
        <v>37.375</v>
      </c>
      <c r="BD62" s="1" t="n">
        <v>13.875</v>
      </c>
      <c r="BE62" s="1" t="n">
        <v>9.625</v>
      </c>
      <c r="BF62" s="1" t="n">
        <v>9.375</v>
      </c>
      <c r="BG62" s="26"/>
      <c r="BK62" s="11"/>
      <c r="BL62" s="11"/>
      <c r="BN62" s="6" t="s">
        <v>13</v>
      </c>
      <c r="BO62" s="6" t="s">
        <v>14</v>
      </c>
      <c r="BP62" s="6" t="s">
        <v>15</v>
      </c>
      <c r="BQ62" s="6" t="s">
        <v>16</v>
      </c>
      <c r="BR62" s="6" t="s">
        <v>17</v>
      </c>
      <c r="BS62" s="11"/>
    </row>
    <row r="63" customFormat="false" ht="16" hidden="false" customHeight="false" outlineLevel="0" collapsed="false">
      <c r="A63" s="19" t="n">
        <v>7314.5</v>
      </c>
      <c r="B63" s="2"/>
      <c r="C63" s="2"/>
      <c r="D63" s="2"/>
      <c r="E63" s="2"/>
      <c r="F63" s="7"/>
      <c r="G63" s="2"/>
      <c r="H63" s="20" t="n">
        <v>243.5</v>
      </c>
      <c r="I63" s="2"/>
      <c r="J63" s="2"/>
      <c r="K63" s="2"/>
      <c r="L63" s="2"/>
      <c r="M63" s="7"/>
      <c r="N63" s="2"/>
      <c r="O63" s="19" t="n">
        <v>13</v>
      </c>
      <c r="P63" s="2"/>
      <c r="Q63" s="2"/>
      <c r="R63" s="2"/>
      <c r="S63" s="2"/>
      <c r="T63" s="7"/>
      <c r="U63" s="2"/>
      <c r="V63" s="19" t="n">
        <v>142</v>
      </c>
      <c r="W63" s="2" t="n">
        <v>257</v>
      </c>
      <c r="X63" s="2" t="n">
        <v>306.25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7"/>
      <c r="AM63" s="26" t="n">
        <v>50.625</v>
      </c>
      <c r="AN63" s="1" t="n">
        <v>16</v>
      </c>
      <c r="AO63" s="1" t="n">
        <v>42</v>
      </c>
      <c r="AP63" s="1" t="n">
        <v>9.625</v>
      </c>
      <c r="AQ63" s="11" t="n">
        <v>22.75</v>
      </c>
      <c r="AW63" s="26"/>
      <c r="BA63" s="11"/>
      <c r="BB63" s="1" t="n">
        <v>60</v>
      </c>
      <c r="BC63" s="1" t="n">
        <v>54.625</v>
      </c>
      <c r="BD63" s="1" t="n">
        <v>36.125</v>
      </c>
      <c r="BE63" s="1" t="n">
        <v>25.5</v>
      </c>
      <c r="BF63" s="1" t="n">
        <v>35.875</v>
      </c>
      <c r="BG63" s="26"/>
      <c r="BK63" s="11"/>
      <c r="BL63" s="11"/>
      <c r="BN63" s="19" t="n">
        <v>34.2</v>
      </c>
      <c r="BO63" s="1" t="n">
        <v>1.8</v>
      </c>
      <c r="BP63" s="2" t="n">
        <v>24.8</v>
      </c>
      <c r="BQ63" s="2" t="n">
        <v>26.8</v>
      </c>
      <c r="BR63" s="2" t="n">
        <v>49.7</v>
      </c>
      <c r="BS63" s="11"/>
    </row>
    <row r="64" customFormat="false" ht="16" hidden="false" customHeight="false" outlineLevel="0" collapsed="false">
      <c r="A64" s="19" t="n">
        <v>7103</v>
      </c>
      <c r="B64" s="2"/>
      <c r="C64" s="2"/>
      <c r="D64" s="2"/>
      <c r="E64" s="2"/>
      <c r="F64" s="7"/>
      <c r="G64" s="2"/>
      <c r="H64" s="20" t="n">
        <v>262</v>
      </c>
      <c r="I64" s="2"/>
      <c r="J64" s="2"/>
      <c r="K64" s="2"/>
      <c r="L64" s="2"/>
      <c r="M64" s="7"/>
      <c r="N64" s="2"/>
      <c r="O64" s="19" t="n">
        <v>16</v>
      </c>
      <c r="P64" s="2"/>
      <c r="Q64" s="2"/>
      <c r="R64" s="2"/>
      <c r="S64" s="2"/>
      <c r="T64" s="7"/>
      <c r="U64" s="2"/>
      <c r="V64" s="19" t="n">
        <v>260.25</v>
      </c>
      <c r="W64" s="2" t="n">
        <v>471</v>
      </c>
      <c r="X64" s="2" t="n">
        <v>600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7"/>
      <c r="AM64" s="26" t="n">
        <v>36.875</v>
      </c>
      <c r="AN64" s="1" t="n">
        <v>26</v>
      </c>
      <c r="AO64" s="1" t="n">
        <v>12.375</v>
      </c>
      <c r="AP64" s="1" t="n">
        <v>15.95</v>
      </c>
      <c r="AQ64" s="11" t="n">
        <v>18.65</v>
      </c>
      <c r="AW64" s="26"/>
      <c r="BA64" s="11"/>
      <c r="BG64" s="26"/>
      <c r="BK64" s="11"/>
      <c r="BL64" s="11"/>
      <c r="BN64" s="19" t="n">
        <v>24.7</v>
      </c>
      <c r="BO64" s="1" t="n">
        <v>12</v>
      </c>
      <c r="BP64" s="2" t="n">
        <v>31.5</v>
      </c>
      <c r="BQ64" s="2" t="n">
        <v>29</v>
      </c>
      <c r="BR64" s="2" t="n">
        <v>18</v>
      </c>
      <c r="BS64" s="11"/>
    </row>
    <row r="65" customFormat="false" ht="16" hidden="false" customHeight="false" outlineLevel="0" collapsed="false">
      <c r="A65" s="19" t="n">
        <v>6804.3</v>
      </c>
      <c r="B65" s="2"/>
      <c r="C65" s="2"/>
      <c r="D65" s="2"/>
      <c r="E65" s="2"/>
      <c r="F65" s="7"/>
      <c r="G65" s="2"/>
      <c r="H65" s="20" t="n">
        <v>241.5</v>
      </c>
      <c r="I65" s="2"/>
      <c r="J65" s="2"/>
      <c r="K65" s="2"/>
      <c r="L65" s="2"/>
      <c r="M65" s="7"/>
      <c r="N65" s="2"/>
      <c r="O65" s="19" t="n">
        <v>11</v>
      </c>
      <c r="P65" s="2"/>
      <c r="Q65" s="2"/>
      <c r="R65" s="2"/>
      <c r="S65" s="2"/>
      <c r="T65" s="7"/>
      <c r="U65" s="2"/>
      <c r="V65" s="19" t="n">
        <v>495.25</v>
      </c>
      <c r="W65" s="2" t="n">
        <v>600</v>
      </c>
      <c r="X65" s="2" t="n">
        <v>600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7"/>
      <c r="AM65" s="26" t="n">
        <v>36.5</v>
      </c>
      <c r="AN65" s="1" t="n">
        <v>47.25</v>
      </c>
      <c r="AO65" s="1" t="n">
        <v>11.95</v>
      </c>
      <c r="AP65" s="1" t="n">
        <v>9.15</v>
      </c>
      <c r="AQ65" s="11" t="n">
        <v>8.525</v>
      </c>
      <c r="AW65" s="26"/>
      <c r="BA65" s="11"/>
      <c r="BG65" s="26"/>
      <c r="BK65" s="11"/>
      <c r="BL65" s="11"/>
      <c r="BN65" s="19" t="n">
        <v>34.3</v>
      </c>
      <c r="BO65" s="1" t="n">
        <v>27.2</v>
      </c>
      <c r="BP65" s="2" t="n">
        <v>16.5</v>
      </c>
      <c r="BQ65" s="2" t="n">
        <v>37.3</v>
      </c>
      <c r="BR65" s="2" t="n">
        <v>28.7</v>
      </c>
      <c r="BS65" s="11"/>
    </row>
    <row r="66" customFormat="false" ht="16" hidden="false" customHeight="false" outlineLevel="0" collapsed="false">
      <c r="A66" s="19" t="n">
        <v>5521.5</v>
      </c>
      <c r="B66" s="2"/>
      <c r="C66" s="2"/>
      <c r="D66" s="2"/>
      <c r="E66" s="2"/>
      <c r="F66" s="7"/>
      <c r="G66" s="2"/>
      <c r="H66" s="20" t="n">
        <v>210.5</v>
      </c>
      <c r="I66" s="2"/>
      <c r="J66" s="2"/>
      <c r="K66" s="2"/>
      <c r="L66" s="2"/>
      <c r="M66" s="7"/>
      <c r="N66" s="2"/>
      <c r="O66" s="19" t="n">
        <v>7</v>
      </c>
      <c r="P66" s="2"/>
      <c r="Q66" s="2"/>
      <c r="R66" s="2"/>
      <c r="S66" s="2"/>
      <c r="T66" s="7"/>
      <c r="U66" s="2"/>
      <c r="V66" s="19" t="n">
        <v>463.5</v>
      </c>
      <c r="W66" s="2" t="n">
        <v>600</v>
      </c>
      <c r="X66" s="2" t="n">
        <v>600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7"/>
      <c r="AM66" s="26" t="n">
        <v>49.875</v>
      </c>
      <c r="AN66" s="1" t="n">
        <v>20.625</v>
      </c>
      <c r="AO66" s="1" t="n">
        <v>42.05</v>
      </c>
      <c r="AP66" s="1" t="n">
        <v>11.175</v>
      </c>
      <c r="AQ66" s="11" t="n">
        <v>7.075</v>
      </c>
      <c r="AW66" s="26"/>
      <c r="BA66" s="11"/>
      <c r="BG66" s="26"/>
      <c r="BK66" s="11"/>
      <c r="BL66" s="11"/>
      <c r="BN66" s="19" t="n">
        <v>36.8</v>
      </c>
      <c r="BO66" s="1" t="n">
        <v>24.3</v>
      </c>
      <c r="BP66" s="2" t="n">
        <v>22.3</v>
      </c>
      <c r="BQ66" s="2" t="n">
        <v>17.2</v>
      </c>
      <c r="BR66" s="2" t="n">
        <v>24.7</v>
      </c>
      <c r="BS66" s="11"/>
    </row>
    <row r="67" customFormat="false" ht="16" hidden="false" customHeight="false" outlineLevel="0" collapsed="false">
      <c r="A67" s="19" t="n">
        <v>6080</v>
      </c>
      <c r="B67" s="2"/>
      <c r="C67" s="2"/>
      <c r="D67" s="2"/>
      <c r="E67" s="2"/>
      <c r="F67" s="7"/>
      <c r="G67" s="2"/>
      <c r="H67" s="20" t="n">
        <v>185.5</v>
      </c>
      <c r="I67" s="2"/>
      <c r="J67" s="2"/>
      <c r="K67" s="2"/>
      <c r="L67" s="2"/>
      <c r="M67" s="7"/>
      <c r="N67" s="2"/>
      <c r="O67" s="19" t="n">
        <v>19</v>
      </c>
      <c r="P67" s="2"/>
      <c r="Q67" s="2"/>
      <c r="R67" s="2"/>
      <c r="S67" s="2"/>
      <c r="T67" s="7"/>
      <c r="U67" s="2"/>
      <c r="V67" s="19" t="n">
        <v>121</v>
      </c>
      <c r="W67" s="2" t="n">
        <v>210</v>
      </c>
      <c r="X67" s="2" t="n">
        <v>278.75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7"/>
      <c r="AM67" s="26" t="n">
        <v>47.625</v>
      </c>
      <c r="AN67" s="1" t="n">
        <v>26.875</v>
      </c>
      <c r="AO67" s="1" t="n">
        <v>13.875</v>
      </c>
      <c r="AP67" s="1" t="n">
        <v>7.875</v>
      </c>
      <c r="AQ67" s="11" t="n">
        <v>10.25</v>
      </c>
      <c r="AW67" s="26"/>
      <c r="BA67" s="11"/>
      <c r="BG67" s="26"/>
      <c r="BK67" s="11"/>
      <c r="BL67" s="11"/>
      <c r="BN67" s="19" t="n">
        <v>21</v>
      </c>
      <c r="BO67" s="1" t="n">
        <v>23.7</v>
      </c>
      <c r="BP67" s="2" t="n">
        <v>17.2</v>
      </c>
      <c r="BQ67" s="2" t="n">
        <v>36.3</v>
      </c>
      <c r="BR67" s="2" t="n">
        <v>10.5</v>
      </c>
      <c r="BS67" s="11"/>
    </row>
    <row r="68" customFormat="false" ht="16" hidden="false" customHeight="false" outlineLevel="0" collapsed="false">
      <c r="A68" s="19" t="n">
        <v>8482.5</v>
      </c>
      <c r="B68" s="2"/>
      <c r="C68" s="2"/>
      <c r="D68" s="2"/>
      <c r="E68" s="2"/>
      <c r="F68" s="7"/>
      <c r="G68" s="2"/>
      <c r="H68" s="20" t="n">
        <v>141.5</v>
      </c>
      <c r="I68" s="2"/>
      <c r="J68" s="2"/>
      <c r="K68" s="2"/>
      <c r="L68" s="2"/>
      <c r="M68" s="7"/>
      <c r="N68" s="2"/>
      <c r="O68" s="19" t="n">
        <v>-20</v>
      </c>
      <c r="P68" s="2"/>
      <c r="Q68" s="2"/>
      <c r="R68" s="2"/>
      <c r="S68" s="2"/>
      <c r="T68" s="7"/>
      <c r="U68" s="2"/>
      <c r="V68" s="19" t="n">
        <v>40.75</v>
      </c>
      <c r="W68" s="2" t="n">
        <v>130.25</v>
      </c>
      <c r="X68" s="2" t="n">
        <v>423.75</v>
      </c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7"/>
      <c r="AM68" s="26" t="n">
        <v>46.375</v>
      </c>
      <c r="AN68" s="1" t="n">
        <v>40.625</v>
      </c>
      <c r="AO68" s="1" t="n">
        <v>60</v>
      </c>
      <c r="AP68" s="1" t="n">
        <v>41.5</v>
      </c>
      <c r="AQ68" s="11" t="n">
        <v>33.625</v>
      </c>
      <c r="AW68" s="26"/>
      <c r="BA68" s="11"/>
      <c r="BG68" s="26"/>
      <c r="BK68" s="11"/>
      <c r="BL68" s="11"/>
      <c r="BN68" s="19" t="n">
        <v>47.3</v>
      </c>
      <c r="BO68" s="1" t="n">
        <v>19.3</v>
      </c>
      <c r="BP68" s="2" t="n">
        <v>24.3</v>
      </c>
      <c r="BQ68" s="2" t="n">
        <v>45.3</v>
      </c>
      <c r="BR68" s="2"/>
      <c r="BS68" s="11"/>
    </row>
    <row r="69" customFormat="false" ht="16" hidden="false" customHeight="false" outlineLevel="0" collapsed="false">
      <c r="A69" s="19" t="n">
        <v>5424.7</v>
      </c>
      <c r="B69" s="2"/>
      <c r="C69" s="2"/>
      <c r="D69" s="2"/>
      <c r="E69" s="2"/>
      <c r="F69" s="7"/>
      <c r="G69" s="2"/>
      <c r="H69" s="20" t="n">
        <v>145</v>
      </c>
      <c r="I69" s="2"/>
      <c r="J69" s="2"/>
      <c r="K69" s="2"/>
      <c r="L69" s="2"/>
      <c r="M69" s="7"/>
      <c r="N69" s="2"/>
      <c r="O69" s="19" t="n">
        <v>-5</v>
      </c>
      <c r="P69" s="2"/>
      <c r="Q69" s="2"/>
      <c r="R69" s="2"/>
      <c r="S69" s="2"/>
      <c r="T69" s="7"/>
      <c r="U69" s="2"/>
      <c r="V69" s="19" t="n">
        <v>192.25</v>
      </c>
      <c r="W69" s="2" t="n">
        <v>357</v>
      </c>
      <c r="X69" s="2" t="n">
        <v>578.5</v>
      </c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7"/>
      <c r="AM69" s="26" t="n">
        <v>60</v>
      </c>
      <c r="AN69" s="1" t="n">
        <v>60</v>
      </c>
      <c r="AO69" s="1" t="n">
        <v>28.75</v>
      </c>
      <c r="AP69" s="1" t="n">
        <v>18.875</v>
      </c>
      <c r="AQ69" s="11" t="n">
        <v>24.5</v>
      </c>
      <c r="AW69" s="26"/>
      <c r="BA69" s="11"/>
      <c r="BG69" s="26"/>
      <c r="BK69" s="11"/>
      <c r="BL69" s="11"/>
      <c r="BN69" s="19" t="n">
        <v>70.5</v>
      </c>
      <c r="BO69" s="1" t="n">
        <v>26.2</v>
      </c>
      <c r="BP69" s="2" t="n">
        <v>34</v>
      </c>
      <c r="BQ69" s="2" t="n">
        <v>12.8</v>
      </c>
      <c r="BR69" s="2"/>
      <c r="BS69" s="11"/>
    </row>
    <row r="70" customFormat="false" ht="16" hidden="false" customHeight="false" outlineLevel="0" collapsed="false">
      <c r="A70" s="19" t="n">
        <v>9425.6</v>
      </c>
      <c r="B70" s="2"/>
      <c r="C70" s="2"/>
      <c r="D70" s="2"/>
      <c r="E70" s="2"/>
      <c r="F70" s="7"/>
      <c r="G70" s="2"/>
      <c r="H70" s="20" t="n">
        <v>217.5</v>
      </c>
      <c r="I70" s="2"/>
      <c r="J70" s="2"/>
      <c r="K70" s="2"/>
      <c r="L70" s="2"/>
      <c r="M70" s="7"/>
      <c r="N70" s="2"/>
      <c r="O70" s="19"/>
      <c r="P70" s="2"/>
      <c r="Q70" s="2"/>
      <c r="R70" s="2"/>
      <c r="S70" s="2"/>
      <c r="T70" s="7"/>
      <c r="U70" s="2"/>
      <c r="V70" s="19" t="n">
        <v>354.25</v>
      </c>
      <c r="W70" s="2" t="n">
        <v>581.25</v>
      </c>
      <c r="X70" s="2" t="n">
        <v>558.5</v>
      </c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7"/>
      <c r="AM70" s="26" t="n">
        <v>60</v>
      </c>
      <c r="AN70" s="1" t="n">
        <v>58.25</v>
      </c>
      <c r="AO70" s="1" t="n">
        <v>24</v>
      </c>
      <c r="AP70" s="1" t="n">
        <v>35.125</v>
      </c>
      <c r="AQ70" s="11" t="n">
        <v>41.75</v>
      </c>
      <c r="AW70" s="26"/>
      <c r="BA70" s="11"/>
      <c r="BG70" s="26"/>
      <c r="BK70" s="11"/>
      <c r="BL70" s="11"/>
      <c r="BN70" s="19" t="n">
        <v>40.3</v>
      </c>
      <c r="BO70" s="1" t="n">
        <v>50.3</v>
      </c>
      <c r="BP70" s="2" t="n">
        <v>34.3</v>
      </c>
      <c r="BQ70" s="2" t="n">
        <v>23.2</v>
      </c>
      <c r="BR70" s="2"/>
      <c r="BS70" s="11"/>
    </row>
    <row r="71" customFormat="false" ht="16" hidden="false" customHeight="false" outlineLevel="0" collapsed="false">
      <c r="A71" s="19" t="n">
        <v>6222.8</v>
      </c>
      <c r="B71" s="2"/>
      <c r="C71" s="2"/>
      <c r="D71" s="2"/>
      <c r="E71" s="2"/>
      <c r="F71" s="7"/>
      <c r="G71" s="2"/>
      <c r="H71" s="20" t="n">
        <v>234.5</v>
      </c>
      <c r="I71" s="2"/>
      <c r="J71" s="2"/>
      <c r="K71" s="2"/>
      <c r="L71" s="2"/>
      <c r="M71" s="7"/>
      <c r="N71" s="2"/>
      <c r="O71" s="23"/>
      <c r="P71" s="23" t="n">
        <f aca="false">_xlfn.T.TEST($O45:$O69,P45:P69,2,3)</f>
        <v>0.134297308371447</v>
      </c>
      <c r="Q71" s="23" t="n">
        <f aca="false">_xlfn.T.TEST($O45:$O69,Q45:Q69,2,3)</f>
        <v>0.493613648706888</v>
      </c>
      <c r="R71" s="23" t="n">
        <f aca="false">_xlfn.T.TEST($O45:$O69,R45:R69,2,3)</f>
        <v>0.744648822582198</v>
      </c>
      <c r="S71" s="23" t="n">
        <f aca="false">_xlfn.T.TEST($O45:$O69,S45:S69,2,3)</f>
        <v>0.425964017938586</v>
      </c>
      <c r="T71" s="23" t="s">
        <v>27</v>
      </c>
      <c r="U71" s="2"/>
      <c r="V71" s="19" t="n">
        <v>262.75</v>
      </c>
      <c r="W71" s="2" t="n">
        <v>293.75</v>
      </c>
      <c r="X71" s="2" t="n">
        <v>363.75</v>
      </c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7"/>
      <c r="AM71" s="26" t="n">
        <v>52.375</v>
      </c>
      <c r="AN71" s="1" t="n">
        <v>20.375</v>
      </c>
      <c r="AO71" s="1" t="n">
        <v>35</v>
      </c>
      <c r="AP71" s="1" t="n">
        <v>7.5</v>
      </c>
      <c r="AQ71" s="11" t="n">
        <v>8.875</v>
      </c>
      <c r="AW71" s="26"/>
      <c r="BA71" s="11"/>
      <c r="BG71" s="26"/>
      <c r="BK71" s="11"/>
      <c r="BL71" s="11"/>
      <c r="BN71" s="19" t="n">
        <v>62.5</v>
      </c>
      <c r="BO71" s="1" t="n">
        <v>17.5</v>
      </c>
      <c r="BP71" s="2" t="n">
        <v>35.3</v>
      </c>
      <c r="BQ71" s="2" t="n">
        <v>18.2</v>
      </c>
      <c r="BR71" s="2"/>
      <c r="BS71" s="11"/>
    </row>
    <row r="72" customFormat="false" ht="16" hidden="false" customHeight="false" outlineLevel="0" collapsed="false">
      <c r="A72" s="19"/>
      <c r="B72" s="2"/>
      <c r="C72" s="2"/>
      <c r="D72" s="2"/>
      <c r="E72" s="2"/>
      <c r="F72" s="7"/>
      <c r="G72" s="2"/>
      <c r="H72" s="20" t="n">
        <v>158</v>
      </c>
      <c r="I72" s="2"/>
      <c r="J72" s="2"/>
      <c r="K72" s="2"/>
      <c r="L72" s="2"/>
      <c r="M72" s="7"/>
      <c r="N72" s="2"/>
      <c r="O72" s="23" t="n">
        <f aca="false">COUNT(O45:O69)</f>
        <v>25</v>
      </c>
      <c r="P72" s="23" t="n">
        <f aca="false">COUNT(P45:P69)</f>
        <v>11</v>
      </c>
      <c r="Q72" s="23" t="n">
        <f aca="false">COUNT(Q45:Q69)</f>
        <v>9</v>
      </c>
      <c r="R72" s="23" t="n">
        <f aca="false">COUNT(R45:R69)</f>
        <v>5</v>
      </c>
      <c r="S72" s="23" t="n">
        <f aca="false">COUNT(S45:S69)</f>
        <v>4</v>
      </c>
      <c r="T72" s="23" t="s">
        <v>28</v>
      </c>
      <c r="U72" s="2"/>
      <c r="V72" s="19" t="n">
        <v>184.5</v>
      </c>
      <c r="W72" s="2" t="n">
        <v>233.75</v>
      </c>
      <c r="X72" s="2" t="n">
        <v>417.25</v>
      </c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7"/>
      <c r="AM72" s="26" t="n">
        <v>60</v>
      </c>
      <c r="AN72" s="1" t="n">
        <v>44</v>
      </c>
      <c r="AO72" s="1" t="n">
        <v>13.125</v>
      </c>
      <c r="AP72" s="1" t="n">
        <v>8.625</v>
      </c>
      <c r="AQ72" s="11" t="n">
        <v>22.875</v>
      </c>
      <c r="AW72" s="26"/>
      <c r="BA72" s="11"/>
      <c r="BG72" s="26"/>
      <c r="BK72" s="11"/>
      <c r="BL72" s="11"/>
      <c r="BN72" s="19" t="n">
        <v>23.8</v>
      </c>
      <c r="BO72" s="1" t="n">
        <v>47.5</v>
      </c>
      <c r="BP72" s="2"/>
      <c r="BQ72" s="2" t="n">
        <v>8.7</v>
      </c>
      <c r="BR72" s="2"/>
      <c r="BS72" s="11"/>
    </row>
    <row r="73" customFormat="false" ht="16" hidden="false" customHeight="false" outlineLevel="0" collapsed="false">
      <c r="A73" s="23"/>
      <c r="B73" s="23" t="n">
        <f aca="false">_xlfn.T.TEST($A44:$A72,B44:B72,2,3)</f>
        <v>0.279509226184928</v>
      </c>
      <c r="C73" s="23" t="n">
        <f aca="false">_xlfn.T.TEST($A44:$A72,C44:C72,2,3)</f>
        <v>0.432832563675901</v>
      </c>
      <c r="D73" s="23" t="n">
        <f aca="false">_xlfn.T.TEST($A44:$A72,D44:D72,2,3)</f>
        <v>0.793275589662394</v>
      </c>
      <c r="E73" s="23" t="n">
        <f aca="false">_xlfn.T.TEST($A44:$A72,E44:E72,2,3)</f>
        <v>0.149690374065215</v>
      </c>
      <c r="F73" s="23" t="s">
        <v>27</v>
      </c>
      <c r="G73" s="2"/>
      <c r="H73" s="20" t="n">
        <v>125</v>
      </c>
      <c r="I73" s="2"/>
      <c r="J73" s="2"/>
      <c r="K73" s="2"/>
      <c r="L73" s="2"/>
      <c r="M73" s="7"/>
      <c r="N73" s="2"/>
      <c r="O73" s="2"/>
      <c r="P73" s="2"/>
      <c r="Q73" s="2"/>
      <c r="R73" s="2"/>
      <c r="S73" s="2"/>
      <c r="T73" s="2"/>
      <c r="U73" s="2"/>
      <c r="V73" s="19" t="n">
        <v>268.25</v>
      </c>
      <c r="W73" s="2" t="n">
        <v>216.75</v>
      </c>
      <c r="X73" s="2" t="n">
        <v>481.75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7"/>
      <c r="AM73" s="26" t="n">
        <v>60</v>
      </c>
      <c r="AN73" s="1" t="n">
        <v>56.625</v>
      </c>
      <c r="AO73" s="1" t="n">
        <v>21</v>
      </c>
      <c r="AP73" s="1" t="n">
        <v>16.25</v>
      </c>
      <c r="AQ73" s="11" t="n">
        <v>8</v>
      </c>
      <c r="AW73" s="26"/>
      <c r="BA73" s="11"/>
      <c r="BG73" s="26"/>
      <c r="BK73" s="11"/>
      <c r="BL73" s="11"/>
      <c r="BN73" s="19" t="n">
        <v>44.7</v>
      </c>
      <c r="BO73" s="1" t="n">
        <v>8.3</v>
      </c>
      <c r="BP73" s="2"/>
      <c r="BQ73" s="2"/>
      <c r="BR73" s="2"/>
      <c r="BS73" s="11"/>
    </row>
    <row r="74" customFormat="false" ht="16" hidden="false" customHeight="false" outlineLevel="0" collapsed="false">
      <c r="A74" s="23" t="n">
        <f aca="false">COUNT(A44:A71)</f>
        <v>28</v>
      </c>
      <c r="B74" s="23" t="n">
        <f aca="false">COUNT(B44:B71)</f>
        <v>10</v>
      </c>
      <c r="C74" s="23" t="n">
        <f aca="false">COUNT(C44:C71)</f>
        <v>11</v>
      </c>
      <c r="D74" s="23" t="n">
        <f aca="false">COUNT(D44:D71)</f>
        <v>12</v>
      </c>
      <c r="E74" s="23" t="n">
        <f aca="false">COUNT(E44:E71)</f>
        <v>9</v>
      </c>
      <c r="F74" s="23" t="s">
        <v>30</v>
      </c>
      <c r="G74" s="2"/>
      <c r="H74" s="20" t="n">
        <v>94.5</v>
      </c>
      <c r="I74" s="2"/>
      <c r="J74" s="2"/>
      <c r="K74" s="2"/>
      <c r="L74" s="2"/>
      <c r="M74" s="7"/>
      <c r="N74" s="2"/>
      <c r="O74" s="3" t="s">
        <v>10</v>
      </c>
      <c r="P74" s="3"/>
      <c r="Q74" s="3"/>
      <c r="R74" s="3"/>
      <c r="S74" s="3"/>
      <c r="T74" s="3"/>
      <c r="U74" s="2"/>
      <c r="V74" s="19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7"/>
      <c r="AM74" s="26" t="n">
        <v>33.875</v>
      </c>
      <c r="AN74" s="1" t="n">
        <v>20.375</v>
      </c>
      <c r="AO74" s="1" t="n">
        <v>10.375</v>
      </c>
      <c r="AP74" s="1" t="n">
        <v>5.75</v>
      </c>
      <c r="AQ74" s="11" t="n">
        <v>6.625</v>
      </c>
      <c r="AW74" s="26"/>
      <c r="BA74" s="11"/>
      <c r="BG74" s="26"/>
      <c r="BK74" s="11"/>
      <c r="BL74" s="11"/>
      <c r="BN74" s="19" t="n">
        <v>25.7</v>
      </c>
      <c r="BO74" s="2"/>
      <c r="BP74" s="2"/>
      <c r="BQ74" s="2"/>
      <c r="BR74" s="2"/>
      <c r="BS74" s="11"/>
    </row>
    <row r="75" customFormat="false" ht="16" hidden="false" customHeight="false" outlineLevel="0" collapsed="false">
      <c r="A75" s="2"/>
      <c r="B75" s="2"/>
      <c r="C75" s="2"/>
      <c r="D75" s="2"/>
      <c r="E75" s="2"/>
      <c r="F75" s="2"/>
      <c r="G75" s="2"/>
      <c r="H75" s="19"/>
      <c r="I75" s="2"/>
      <c r="J75" s="2"/>
      <c r="K75" s="2"/>
      <c r="L75" s="2"/>
      <c r="M75" s="7"/>
      <c r="N75" s="2"/>
      <c r="O75" s="6" t="s">
        <v>13</v>
      </c>
      <c r="P75" s="6" t="s">
        <v>14</v>
      </c>
      <c r="Q75" s="6" t="s">
        <v>15</v>
      </c>
      <c r="R75" s="6" t="s">
        <v>16</v>
      </c>
      <c r="S75" s="6" t="s">
        <v>17</v>
      </c>
      <c r="T75" s="7"/>
      <c r="U75" s="2"/>
      <c r="V75" s="23" t="n">
        <f aca="false">AVERAGE(V48:V73)</f>
        <v>225.548076923077</v>
      </c>
      <c r="W75" s="23" t="n">
        <f aca="false">AVERAGE(W48:W73)</f>
        <v>347.461538461538</v>
      </c>
      <c r="X75" s="23" t="n">
        <f aca="false">AVERAGE(X48:X73)</f>
        <v>417.807692307692</v>
      </c>
      <c r="Y75" s="23" t="n">
        <f aca="false">AVERAGE(Y48:Y73)</f>
        <v>204.454545454545</v>
      </c>
      <c r="Z75" s="23" t="n">
        <f aca="false">AVERAGE(Z48:Z73)</f>
        <v>346.090909090909</v>
      </c>
      <c r="AA75" s="23" t="n">
        <f aca="false">AVERAGE(AA48:AA73)</f>
        <v>412.090909090909</v>
      </c>
      <c r="AB75" s="23" t="n">
        <f aca="false">AVERAGE(AB48:AB73)</f>
        <v>206.068181818182</v>
      </c>
      <c r="AC75" s="23" t="n">
        <f aca="false">AVERAGE(AC48:AC73)</f>
        <v>347.431818181818</v>
      </c>
      <c r="AD75" s="23" t="n">
        <f aca="false">AVERAGE(AD48:AD73)</f>
        <v>421.181818181818</v>
      </c>
      <c r="AE75" s="23" t="n">
        <f aca="false">AVERAGE(AE48:AE73)</f>
        <v>200.045454545455</v>
      </c>
      <c r="AF75" s="23" t="n">
        <f aca="false">AVERAGE(AF48:AF73)</f>
        <v>299.340909090909</v>
      </c>
      <c r="AG75" s="23" t="n">
        <f aca="false">AVERAGE(AG48:AG73)</f>
        <v>404.818181818182</v>
      </c>
      <c r="AH75" s="23" t="n">
        <f aca="false">AVERAGE(AH48:AH73)</f>
        <v>198.5</v>
      </c>
      <c r="AI75" s="23" t="n">
        <f aca="false">AVERAGE(AI48:AI73)</f>
        <v>318.423611111111</v>
      </c>
      <c r="AJ75" s="23" t="n">
        <f aca="false">AVERAGE(AJ48:AJ73)</f>
        <v>378.5</v>
      </c>
      <c r="AK75" s="23" t="s">
        <v>29</v>
      </c>
      <c r="AM75" s="26" t="n">
        <v>60</v>
      </c>
      <c r="AN75" s="1" t="n">
        <v>36.25</v>
      </c>
      <c r="AO75" s="1" t="n">
        <v>15</v>
      </c>
      <c r="AP75" s="1" t="n">
        <v>12.5</v>
      </c>
      <c r="AQ75" s="11" t="n">
        <v>9.125</v>
      </c>
      <c r="AW75" s="26"/>
      <c r="BA75" s="11"/>
      <c r="BG75" s="26"/>
      <c r="BK75" s="11"/>
      <c r="BL75" s="11"/>
      <c r="BN75" s="19" t="n">
        <v>24.7</v>
      </c>
      <c r="BO75" s="2"/>
      <c r="BP75" s="2"/>
      <c r="BQ75" s="2"/>
      <c r="BR75" s="2"/>
      <c r="BS75" s="11"/>
    </row>
    <row r="76" customFormat="false" ht="16" hidden="false" customHeight="false" outlineLevel="0" collapsed="false">
      <c r="A76" s="3" t="s">
        <v>10</v>
      </c>
      <c r="B76" s="3"/>
      <c r="C76" s="3"/>
      <c r="D76" s="3"/>
      <c r="E76" s="3"/>
      <c r="F76" s="3"/>
      <c r="G76" s="2"/>
      <c r="H76" s="19"/>
      <c r="I76" s="2"/>
      <c r="J76" s="2"/>
      <c r="K76" s="2"/>
      <c r="L76" s="2"/>
      <c r="M76" s="7"/>
      <c r="N76" s="2"/>
      <c r="O76" s="19" t="n">
        <v>0</v>
      </c>
      <c r="P76" s="2" t="n">
        <v>-4</v>
      </c>
      <c r="Q76" s="2" t="n">
        <v>3</v>
      </c>
      <c r="R76" s="2" t="n">
        <v>4</v>
      </c>
      <c r="S76" s="2" t="n">
        <v>1</v>
      </c>
      <c r="T76" s="7"/>
      <c r="U76" s="2"/>
      <c r="V76" s="23" t="n">
        <f aca="false">STDEV(V48:V73)/COUNT(V48:V73)</f>
        <v>4.02691115569352</v>
      </c>
      <c r="W76" s="23" t="n">
        <f aca="false">STDEV(W48:W73)/COUNT(W48:W73)</f>
        <v>5.30576797077221</v>
      </c>
      <c r="X76" s="23" t="n">
        <f aca="false">STDEV(X48:X73)/COUNT(X48:X73)</f>
        <v>5.62833221990368</v>
      </c>
      <c r="Y76" s="23" t="n">
        <f aca="false">STDEV(Y48:Y73)/COUNT(Y48:Y73)</f>
        <v>7.96951719727273</v>
      </c>
      <c r="Z76" s="23" t="n">
        <f aca="false">STDEV(Z48:Z73)/COUNT(Z48:Z73)</f>
        <v>12.1250938171682</v>
      </c>
      <c r="AA76" s="23" t="n">
        <f aca="false">STDEV(AA48:AA73)/COUNT(AA48:AA73)</f>
        <v>12.1111598727604</v>
      </c>
      <c r="AB76" s="23" t="n">
        <f aca="false">STDEV(AB48:AB73)/COUNT(AB48:AB73)</f>
        <v>6.37812547681892</v>
      </c>
      <c r="AC76" s="23" t="n">
        <f aca="false">STDEV(AC48:AC73)/COUNT(AC48:AC73)</f>
        <v>11.7701255940144</v>
      </c>
      <c r="AD76" s="23" t="n">
        <f aca="false">STDEV(AD48:AD73)/COUNT(AD48:AD73)</f>
        <v>13.9849391056282</v>
      </c>
      <c r="AE76" s="23" t="n">
        <f aca="false">STDEV(AE48:AE73)/COUNT(AE48:AE73)</f>
        <v>9.85167801592839</v>
      </c>
      <c r="AF76" s="23" t="n">
        <f aca="false">STDEV(AF48:AF73)/COUNT(AF48:AF73)</f>
        <v>12.8206971771503</v>
      </c>
      <c r="AG76" s="23" t="n">
        <f aca="false">STDEV(AG48:AG73)/COUNT(AG48:AG73)</f>
        <v>14.7479200484364</v>
      </c>
      <c r="AH76" s="23" t="n">
        <f aca="false">STDEV(AH48:AH73)/COUNT(AH48:AH73)</f>
        <v>5.62842831054226</v>
      </c>
      <c r="AI76" s="23" t="n">
        <f aca="false">STDEV(AI48:AI73)/COUNT(AI48:AI73)</f>
        <v>10.7820756850679</v>
      </c>
      <c r="AJ76" s="23" t="n">
        <f aca="false">STDEV(AJ48:AJ73)/COUNT(AJ48:AJ73)</f>
        <v>14.5006385555436</v>
      </c>
      <c r="AK76" s="23" t="s">
        <v>31</v>
      </c>
      <c r="AM76" s="26" t="n">
        <v>60</v>
      </c>
      <c r="AN76" s="1" t="n">
        <v>37.875</v>
      </c>
      <c r="AO76" s="1" t="n">
        <v>21.875</v>
      </c>
      <c r="AP76" s="1" t="n">
        <v>21.625</v>
      </c>
      <c r="AQ76" s="11" t="n">
        <v>25.75</v>
      </c>
      <c r="AW76" s="26"/>
      <c r="BA76" s="11"/>
      <c r="BG76" s="26"/>
      <c r="BK76" s="11"/>
      <c r="BL76" s="11"/>
      <c r="BN76" s="19" t="n">
        <v>24.3</v>
      </c>
      <c r="BO76" s="2"/>
      <c r="BP76" s="2"/>
      <c r="BQ76" s="2"/>
      <c r="BR76" s="2"/>
      <c r="BS76" s="11"/>
    </row>
    <row r="77" customFormat="false" ht="16" hidden="false" customHeight="false" outlineLevel="0" collapsed="false">
      <c r="A77" s="6" t="s">
        <v>13</v>
      </c>
      <c r="B77" s="6" t="s">
        <v>14</v>
      </c>
      <c r="C77" s="6" t="s">
        <v>15</v>
      </c>
      <c r="D77" s="6" t="s">
        <v>16</v>
      </c>
      <c r="E77" s="6" t="s">
        <v>17</v>
      </c>
      <c r="F77" s="7"/>
      <c r="G77" s="2"/>
      <c r="H77" s="23"/>
      <c r="I77" s="23" t="n">
        <f aca="false">_xlfn.T.TEST($H47:$H74,I47:I74,2,3)</f>
        <v>0.974600062501586</v>
      </c>
      <c r="J77" s="23" t="n">
        <f aca="false">_xlfn.T.TEST($H47:$H74,J47:J74,2,3)</f>
        <v>0.476537550607634</v>
      </c>
      <c r="K77" s="23" t="n">
        <f aca="false">_xlfn.T.TEST($H47:$H74,K47:K74,2,3)</f>
        <v>0.298397186155985</v>
      </c>
      <c r="L77" s="23" t="n">
        <f aca="false">_xlfn.T.TEST($H47:$H74,L47:L74,2,3)</f>
        <v>0.236298762601012</v>
      </c>
      <c r="M77" s="23" t="s">
        <v>27</v>
      </c>
      <c r="N77" s="2"/>
      <c r="O77" s="19" t="n">
        <v>0</v>
      </c>
      <c r="P77" s="2" t="n">
        <v>-30</v>
      </c>
      <c r="Q77" s="2" t="n">
        <v>-4</v>
      </c>
      <c r="R77" s="2" t="n">
        <v>5</v>
      </c>
      <c r="S77" s="2" t="n">
        <v>10</v>
      </c>
      <c r="T77" s="7"/>
      <c r="U77" s="2"/>
      <c r="V77" s="23"/>
      <c r="W77" s="23"/>
      <c r="X77" s="23"/>
      <c r="Y77" s="23" t="n">
        <f aca="false">_xlfn.T.TEST($V48:$V73,Y48:Y73,2,3)</f>
        <v>0.534918120953984</v>
      </c>
      <c r="Z77" s="23" t="n">
        <f aca="false">_xlfn.T.TEST($W$48:$W$73,Z48:Z73,2,3)</f>
        <v>0.977726874193757</v>
      </c>
      <c r="AA77" s="23" t="n">
        <f aca="false">_xlfn.T.TEST($X48:$X73,AA48:AA73,2,3)</f>
        <v>0.908928050265706</v>
      </c>
      <c r="AB77" s="23" t="n">
        <f aca="false">_xlfn.T.TEST($V48:$V73,AB48:AB73,2,3)</f>
        <v>0.51419063907443</v>
      </c>
      <c r="AC77" s="23" t="n">
        <f aca="false">_xlfn.T.TEST($W$48:$W$73,AC48:AC73,2,3)</f>
        <v>0.999506905125666</v>
      </c>
      <c r="AD77" s="23" t="n">
        <f aca="false">_xlfn.T.TEST($X48:$X73,AD48:AD73,2,3)</f>
        <v>0.95135273950556</v>
      </c>
      <c r="AE77" s="23" t="n">
        <f aca="false">_xlfn.T.TEST($V48:$V73,AE48:AE73,2,3)</f>
        <v>0.516934175825537</v>
      </c>
      <c r="AF77" s="23" t="n">
        <f aca="false">_xlfn.T.TEST($W$48:$W$73,AF48:AF73,2,3)</f>
        <v>0.351974032450605</v>
      </c>
      <c r="AG77" s="23" t="n">
        <f aca="false">_xlfn.T.TEST($X48:$X73,AG48:AG73,2,3)</f>
        <v>0.821525432107007</v>
      </c>
      <c r="AH77" s="23" t="n">
        <f aca="false">_xlfn.T.TEST($V48:$V73,AH48:AH73,2,3)</f>
        <v>0.317380174523149</v>
      </c>
      <c r="AI77" s="23" t="n">
        <f aca="false">_xlfn.T.TEST($W$48:$W$73,AI48:AI73,2,3)</f>
        <v>0.498986719808054</v>
      </c>
      <c r="AJ77" s="23" t="n">
        <f aca="false">_xlfn.T.TEST($X48:$X73,AJ48:AJ73,2,3)</f>
        <v>0.461984898850761</v>
      </c>
      <c r="AK77" s="23" t="s">
        <v>27</v>
      </c>
      <c r="AM77" s="26" t="n">
        <v>60</v>
      </c>
      <c r="AN77" s="1" t="n">
        <v>57.375</v>
      </c>
      <c r="AO77" s="1" t="n">
        <v>21.125</v>
      </c>
      <c r="AP77" s="1" t="n">
        <v>4.375</v>
      </c>
      <c r="AQ77" s="11" t="n">
        <v>12.625</v>
      </c>
      <c r="AW77" s="26"/>
      <c r="BA77" s="11"/>
      <c r="BG77" s="26"/>
      <c r="BK77" s="11"/>
      <c r="BL77" s="11"/>
      <c r="BN77" s="19" t="n">
        <v>51.3</v>
      </c>
      <c r="BO77" s="2"/>
      <c r="BP77" s="2"/>
      <c r="BQ77" s="2"/>
      <c r="BR77" s="2"/>
      <c r="BS77" s="11"/>
    </row>
    <row r="78" customFormat="false" ht="16" hidden="false" customHeight="false" outlineLevel="0" collapsed="false">
      <c r="A78" s="26" t="n">
        <v>5203.2</v>
      </c>
      <c r="B78" s="1" t="n">
        <v>7278.9</v>
      </c>
      <c r="C78" s="2" t="n">
        <v>3975.6</v>
      </c>
      <c r="D78" s="2" t="n">
        <v>4717.7</v>
      </c>
      <c r="E78" s="2" t="n">
        <v>5391.8</v>
      </c>
      <c r="F78" s="7"/>
      <c r="G78" s="2"/>
      <c r="H78" s="23" t="n">
        <f aca="false">COUNT(H47:H74)</f>
        <v>28</v>
      </c>
      <c r="I78" s="23" t="n">
        <f aca="false">COUNT(I47:I74)</f>
        <v>11</v>
      </c>
      <c r="J78" s="23" t="n">
        <f aca="false">COUNT(J47:J74)</f>
        <v>11</v>
      </c>
      <c r="K78" s="23" t="n">
        <f aca="false">COUNT(K47:K74)</f>
        <v>12</v>
      </c>
      <c r="L78" s="23" t="n">
        <f aca="false">COUNT(L47:L74)</f>
        <v>9</v>
      </c>
      <c r="M78" s="23" t="s">
        <v>28</v>
      </c>
      <c r="N78" s="2"/>
      <c r="O78" s="19" t="n">
        <v>4</v>
      </c>
      <c r="P78" s="2" t="n">
        <v>1</v>
      </c>
      <c r="Q78" s="2" t="n">
        <v>13</v>
      </c>
      <c r="R78" s="2" t="n">
        <v>3</v>
      </c>
      <c r="S78" s="2" t="n">
        <v>10</v>
      </c>
      <c r="T78" s="7"/>
      <c r="U78" s="2"/>
      <c r="V78" s="23" t="n">
        <f aca="false">COUNT(V48:V73)</f>
        <v>26</v>
      </c>
      <c r="W78" s="23" t="n">
        <f aca="false">COUNT(W48:W73)</f>
        <v>26</v>
      </c>
      <c r="X78" s="23" t="n">
        <f aca="false">COUNT(X48:X73)</f>
        <v>26</v>
      </c>
      <c r="Y78" s="23" t="n">
        <f aca="false">COUNT(Y48:Y73)</f>
        <v>11</v>
      </c>
      <c r="Z78" s="23" t="n">
        <f aca="false">COUNT(Z48:Z73)</f>
        <v>11</v>
      </c>
      <c r="AA78" s="23" t="n">
        <f aca="false">COUNT(AA48:AA73)</f>
        <v>11</v>
      </c>
      <c r="AB78" s="23" t="n">
        <f aca="false">COUNT(AB48:AB73)</f>
        <v>11</v>
      </c>
      <c r="AC78" s="23" t="n">
        <f aca="false">COUNT(AC48:AC73)</f>
        <v>11</v>
      </c>
      <c r="AD78" s="23" t="n">
        <f aca="false">COUNT(AD48:AD73)</f>
        <v>11</v>
      </c>
      <c r="AE78" s="23" t="n">
        <f aca="false">COUNT(AE48:AE73)</f>
        <v>11</v>
      </c>
      <c r="AF78" s="23" t="n">
        <f aca="false">COUNT(AF48:AF73)</f>
        <v>11</v>
      </c>
      <c r="AG78" s="23" t="n">
        <f aca="false">COUNT(AG48:AG73)</f>
        <v>11</v>
      </c>
      <c r="AH78" s="23" t="n">
        <f aca="false">COUNT(AH48:AH73)</f>
        <v>9</v>
      </c>
      <c r="AI78" s="23" t="n">
        <f aca="false">COUNT(AI48:AI73)</f>
        <v>9</v>
      </c>
      <c r="AJ78" s="23" t="n">
        <f aca="false">COUNT(AJ48:AJ73)</f>
        <v>9</v>
      </c>
      <c r="AK78" s="23" t="s">
        <v>28</v>
      </c>
      <c r="AM78" s="26" t="n">
        <v>60</v>
      </c>
      <c r="AN78" s="1" t="n">
        <v>19.5</v>
      </c>
      <c r="AO78" s="1" t="n">
        <v>23</v>
      </c>
      <c r="AP78" s="1" t="n">
        <v>35.5</v>
      </c>
      <c r="AQ78" s="11" t="n">
        <v>49.375</v>
      </c>
      <c r="AW78" s="26"/>
      <c r="BA78" s="11"/>
      <c r="BG78" s="26"/>
      <c r="BK78" s="11"/>
      <c r="BL78" s="11"/>
      <c r="BN78" s="19" t="n">
        <v>21</v>
      </c>
      <c r="BO78" s="2"/>
      <c r="BP78" s="2"/>
      <c r="BQ78" s="2"/>
      <c r="BR78" s="2"/>
      <c r="BS78" s="11"/>
    </row>
    <row r="79" customFormat="false" ht="16" hidden="false" customHeight="false" outlineLevel="0" collapsed="false">
      <c r="A79" s="26" t="n">
        <v>4592.4</v>
      </c>
      <c r="B79" s="1" t="n">
        <v>10303.2</v>
      </c>
      <c r="C79" s="2" t="n">
        <v>3232.7</v>
      </c>
      <c r="D79" s="2" t="n">
        <v>5290.5</v>
      </c>
      <c r="E79" s="2" t="n">
        <v>7556.2</v>
      </c>
      <c r="F79" s="7"/>
      <c r="G79" s="2"/>
      <c r="H79" s="2"/>
      <c r="I79" s="2"/>
      <c r="J79" s="2"/>
      <c r="K79" s="2"/>
      <c r="L79" s="2"/>
      <c r="M79" s="2"/>
      <c r="N79" s="2"/>
      <c r="O79" s="19" t="n">
        <v>2</v>
      </c>
      <c r="P79" s="2" t="n">
        <v>8</v>
      </c>
      <c r="Q79" s="2" t="n">
        <v>-13</v>
      </c>
      <c r="R79" s="2" t="n">
        <v>9</v>
      </c>
      <c r="S79" s="2" t="n">
        <v>9</v>
      </c>
      <c r="T79" s="7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M79" s="26" t="n">
        <v>60</v>
      </c>
      <c r="AN79" s="1" t="n">
        <v>44.375</v>
      </c>
      <c r="AO79" s="1" t="n">
        <v>42.375</v>
      </c>
      <c r="AP79" s="1" t="n">
        <v>24.625</v>
      </c>
      <c r="AQ79" s="11" t="n">
        <v>23</v>
      </c>
      <c r="AW79" s="26"/>
      <c r="BA79" s="11"/>
      <c r="BG79" s="26"/>
      <c r="BK79" s="11"/>
      <c r="BL79" s="11"/>
      <c r="BN79" s="19" t="n">
        <v>52.7</v>
      </c>
      <c r="BO79" s="2"/>
      <c r="BP79" s="2"/>
      <c r="BQ79" s="2"/>
      <c r="BR79" s="2"/>
      <c r="BS79" s="11"/>
    </row>
    <row r="80" customFormat="false" ht="16" hidden="false" customHeight="false" outlineLevel="0" collapsed="false">
      <c r="A80" s="26" t="n">
        <v>5371.7</v>
      </c>
      <c r="B80" s="1" t="n">
        <v>8321.3</v>
      </c>
      <c r="C80" s="2" t="n">
        <v>4367</v>
      </c>
      <c r="D80" s="2" t="n">
        <v>6431.7</v>
      </c>
      <c r="E80" s="2" t="n">
        <v>6444</v>
      </c>
      <c r="F80" s="7"/>
      <c r="G80" s="2"/>
      <c r="H80" s="2"/>
      <c r="I80" s="2"/>
      <c r="J80" s="2"/>
      <c r="K80" s="2"/>
      <c r="L80" s="2"/>
      <c r="M80" s="2"/>
      <c r="N80" s="2"/>
      <c r="O80" s="19" t="n">
        <v>22</v>
      </c>
      <c r="P80" s="2" t="n">
        <v>-4</v>
      </c>
      <c r="Q80" s="2" t="n">
        <v>9</v>
      </c>
      <c r="R80" s="2" t="n">
        <v>10</v>
      </c>
      <c r="S80" s="2" t="n">
        <v>3</v>
      </c>
      <c r="T80" s="7"/>
      <c r="U80" s="2"/>
      <c r="V80" s="3" t="s">
        <v>10</v>
      </c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M80" s="26" t="n">
        <v>51.375</v>
      </c>
      <c r="AN80" s="1" t="n">
        <v>26.375</v>
      </c>
      <c r="AO80" s="1" t="n">
        <v>28.5</v>
      </c>
      <c r="AP80" s="1" t="n">
        <v>11.375</v>
      </c>
      <c r="AQ80" s="11" t="n">
        <v>14.875</v>
      </c>
      <c r="AW80" s="26"/>
      <c r="BA80" s="11"/>
      <c r="BG80" s="26"/>
      <c r="BK80" s="11"/>
      <c r="BL80" s="11"/>
      <c r="BN80" s="19" t="n">
        <v>58.7</v>
      </c>
      <c r="BO80" s="2"/>
      <c r="BP80" s="2"/>
      <c r="BQ80" s="2"/>
      <c r="BR80" s="2"/>
      <c r="BS80" s="11"/>
    </row>
    <row r="81" customFormat="false" ht="16" hidden="false" customHeight="false" outlineLevel="0" collapsed="false">
      <c r="A81" s="26" t="n">
        <v>5372.2</v>
      </c>
      <c r="B81" s="1" t="n">
        <v>5038</v>
      </c>
      <c r="C81" s="2" t="n">
        <v>4717.1</v>
      </c>
      <c r="D81" s="2" t="n">
        <v>7088</v>
      </c>
      <c r="E81" s="2" t="n">
        <v>7989</v>
      </c>
      <c r="F81" s="7"/>
      <c r="G81" s="2"/>
      <c r="H81" s="2"/>
      <c r="I81" s="2"/>
      <c r="J81" s="2"/>
      <c r="K81" s="2"/>
      <c r="L81" s="2"/>
      <c r="M81" s="2"/>
      <c r="N81" s="2"/>
      <c r="O81" s="19" t="n">
        <v>-4</v>
      </c>
      <c r="P81" s="2" t="n">
        <v>17</v>
      </c>
      <c r="Q81" s="2" t="n">
        <v>-7</v>
      </c>
      <c r="R81" s="2" t="n">
        <v>1</v>
      </c>
      <c r="S81" s="2" t="n">
        <v>5</v>
      </c>
      <c r="T81" s="7"/>
      <c r="U81" s="2"/>
      <c r="V81" s="8" t="s">
        <v>13</v>
      </c>
      <c r="W81" s="8"/>
      <c r="X81" s="8"/>
      <c r="Y81" s="8" t="s">
        <v>14</v>
      </c>
      <c r="Z81" s="8"/>
      <c r="AA81" s="8"/>
      <c r="AB81" s="8" t="s">
        <v>15</v>
      </c>
      <c r="AC81" s="8"/>
      <c r="AD81" s="8"/>
      <c r="AE81" s="8" t="s">
        <v>16</v>
      </c>
      <c r="AF81" s="8"/>
      <c r="AG81" s="8"/>
      <c r="AH81" s="8" t="s">
        <v>17</v>
      </c>
      <c r="AI81" s="8"/>
      <c r="AJ81" s="8"/>
      <c r="AK81" s="7"/>
      <c r="AM81" s="26" t="n">
        <v>60</v>
      </c>
      <c r="AN81" s="1" t="n">
        <v>45.125</v>
      </c>
      <c r="AO81" s="1" t="n">
        <v>37.75</v>
      </c>
      <c r="AP81" s="1" t="n">
        <v>17.375</v>
      </c>
      <c r="AQ81" s="11" t="n">
        <v>29.375</v>
      </c>
      <c r="AW81" s="26"/>
      <c r="BA81" s="11"/>
      <c r="BG81" s="26"/>
      <c r="BK81" s="11"/>
      <c r="BL81" s="11"/>
      <c r="BN81" s="19" t="n">
        <v>17.7</v>
      </c>
      <c r="BO81" s="2"/>
      <c r="BP81" s="2"/>
      <c r="BQ81" s="2"/>
      <c r="BR81" s="2"/>
      <c r="BS81" s="11"/>
    </row>
    <row r="82" customFormat="false" ht="16" hidden="false" customHeight="false" outlineLevel="0" collapsed="false">
      <c r="A82" s="26" t="n">
        <v>4678</v>
      </c>
      <c r="B82" s="1" t="n">
        <v>5540.2</v>
      </c>
      <c r="C82" s="2" t="n">
        <v>7213.8</v>
      </c>
      <c r="D82" s="2" t="n">
        <v>5017.9</v>
      </c>
      <c r="E82" s="2" t="n">
        <v>6768.8</v>
      </c>
      <c r="F82" s="7"/>
      <c r="G82" s="2"/>
      <c r="H82" s="3" t="s">
        <v>10</v>
      </c>
      <c r="I82" s="3"/>
      <c r="J82" s="3"/>
      <c r="K82" s="3"/>
      <c r="L82" s="3"/>
      <c r="M82" s="3"/>
      <c r="N82" s="2"/>
      <c r="O82" s="19" t="n">
        <v>0</v>
      </c>
      <c r="P82" s="2" t="n">
        <v>4</v>
      </c>
      <c r="Q82" s="2" t="n">
        <v>6</v>
      </c>
      <c r="R82" s="2" t="n">
        <v>6</v>
      </c>
      <c r="S82" s="2" t="n">
        <v>5</v>
      </c>
      <c r="T82" s="7"/>
      <c r="U82" s="2"/>
      <c r="V82" s="23" t="s">
        <v>22</v>
      </c>
      <c r="W82" s="23" t="s">
        <v>23</v>
      </c>
      <c r="X82" s="23" t="s">
        <v>24</v>
      </c>
      <c r="Y82" s="23" t="s">
        <v>22</v>
      </c>
      <c r="Z82" s="23" t="s">
        <v>23</v>
      </c>
      <c r="AA82" s="23" t="s">
        <v>24</v>
      </c>
      <c r="AB82" s="23" t="s">
        <v>22</v>
      </c>
      <c r="AC82" s="23" t="s">
        <v>23</v>
      </c>
      <c r="AD82" s="23" t="s">
        <v>24</v>
      </c>
      <c r="AE82" s="23" t="s">
        <v>22</v>
      </c>
      <c r="AF82" s="23" t="s">
        <v>23</v>
      </c>
      <c r="AG82" s="23" t="s">
        <v>24</v>
      </c>
      <c r="AH82" s="23" t="s">
        <v>22</v>
      </c>
      <c r="AI82" s="23" t="s">
        <v>23</v>
      </c>
      <c r="AJ82" s="23" t="s">
        <v>24</v>
      </c>
      <c r="AK82" s="7"/>
      <c r="AM82" s="26"/>
      <c r="AQ82" s="11"/>
      <c r="AW82" s="26"/>
      <c r="BA82" s="11"/>
      <c r="BG82" s="26"/>
      <c r="BK82" s="11"/>
      <c r="BL82" s="11"/>
      <c r="BN82" s="19"/>
      <c r="BO82" s="2"/>
      <c r="BP82" s="2"/>
      <c r="BQ82" s="2"/>
      <c r="BR82" s="2"/>
      <c r="BS82" s="11"/>
    </row>
    <row r="83" customFormat="false" ht="16" hidden="false" customHeight="false" outlineLevel="0" collapsed="false">
      <c r="A83" s="26" t="n">
        <v>5109.1</v>
      </c>
      <c r="B83" s="1" t="n">
        <v>6360.1</v>
      </c>
      <c r="C83" s="2" t="n">
        <v>6903.2</v>
      </c>
      <c r="D83" s="2" t="n">
        <v>7501.7</v>
      </c>
      <c r="E83" s="2" t="n">
        <v>5891.6</v>
      </c>
      <c r="F83" s="7"/>
      <c r="G83" s="2"/>
      <c r="H83" s="6" t="s">
        <v>13</v>
      </c>
      <c r="I83" s="6" t="s">
        <v>14</v>
      </c>
      <c r="J83" s="6" t="s">
        <v>15</v>
      </c>
      <c r="K83" s="6" t="s">
        <v>16</v>
      </c>
      <c r="L83" s="6" t="s">
        <v>17</v>
      </c>
      <c r="M83" s="7"/>
      <c r="N83" s="2"/>
      <c r="O83" s="19" t="n">
        <v>3</v>
      </c>
      <c r="P83" s="2" t="n">
        <v>-2</v>
      </c>
      <c r="Q83" s="2" t="n">
        <v>33</v>
      </c>
      <c r="R83" s="2" t="n">
        <v>4</v>
      </c>
      <c r="S83" s="2" t="n">
        <v>6</v>
      </c>
      <c r="T83" s="7"/>
      <c r="U83" s="2"/>
      <c r="V83" s="19" t="n">
        <v>122.75</v>
      </c>
      <c r="W83" s="2" t="n">
        <v>362.5</v>
      </c>
      <c r="X83" s="2" t="n">
        <v>600</v>
      </c>
      <c r="Y83" s="2" t="n">
        <v>77.5</v>
      </c>
      <c r="Z83" s="2" t="n">
        <v>517.5</v>
      </c>
      <c r="AA83" s="2" t="n">
        <v>571.75</v>
      </c>
      <c r="AB83" s="2" t="n">
        <v>207.25</v>
      </c>
      <c r="AC83" s="2" t="n">
        <v>385.25</v>
      </c>
      <c r="AD83" s="2" t="n">
        <v>550.5</v>
      </c>
      <c r="AE83" s="2" t="n">
        <v>110.25</v>
      </c>
      <c r="AF83" s="2" t="n">
        <v>217</v>
      </c>
      <c r="AG83" s="2" t="n">
        <v>358.25</v>
      </c>
      <c r="AH83" s="50" t="n">
        <v>140</v>
      </c>
      <c r="AI83" s="50" t="n">
        <v>202.25</v>
      </c>
      <c r="AJ83" s="50" t="n">
        <v>210</v>
      </c>
      <c r="AK83" s="7"/>
      <c r="AM83" s="26"/>
      <c r="AQ83" s="11"/>
      <c r="AW83" s="26"/>
      <c r="BA83" s="11"/>
      <c r="BG83" s="26"/>
      <c r="BK83" s="11"/>
      <c r="BL83" s="11"/>
      <c r="BN83" s="23"/>
      <c r="BO83" s="51" t="n">
        <f aca="false">_xlfn.T.TEST($BN63:$BN81,BO63:BO81,2,3)</f>
        <v>0.0217955198646985</v>
      </c>
      <c r="BP83" s="51" t="n">
        <f aca="false">_xlfn.T.TEST($BN63:$BN81,BP63:BP81,2,3)</f>
        <v>0.0186235210913057</v>
      </c>
      <c r="BQ83" s="51" t="n">
        <f aca="false">_xlfn.T.TEST($BN63:$BN81,BQ63:BQ81,2,3)</f>
        <v>0.0272270940039209</v>
      </c>
      <c r="BR83" s="23" t="n">
        <f aca="false">_xlfn.T.TEST($BN63:$BN81,BR63:BR81,2,3)</f>
        <v>0.177688127366207</v>
      </c>
      <c r="BS83" s="13" t="s">
        <v>27</v>
      </c>
    </row>
    <row r="84" customFormat="false" ht="16" hidden="false" customHeight="false" outlineLevel="0" collapsed="false">
      <c r="A84" s="26" t="n">
        <v>6489.7</v>
      </c>
      <c r="B84" s="1" t="n">
        <v>6363.7</v>
      </c>
      <c r="C84" s="2" t="n">
        <v>4160.8</v>
      </c>
      <c r="D84" s="2" t="n">
        <v>6823.2</v>
      </c>
      <c r="E84" s="2" t="n">
        <v>5937</v>
      </c>
      <c r="F84" s="7"/>
      <c r="G84" s="2"/>
      <c r="H84" s="26" t="n">
        <v>185</v>
      </c>
      <c r="I84" s="1" t="n">
        <v>60.5</v>
      </c>
      <c r="J84" s="2" t="n">
        <v>225</v>
      </c>
      <c r="K84" s="2" t="n">
        <v>196</v>
      </c>
      <c r="L84" s="2" t="n">
        <v>200.5</v>
      </c>
      <c r="M84" s="7"/>
      <c r="N84" s="2"/>
      <c r="O84" s="19" t="n">
        <v>4</v>
      </c>
      <c r="P84" s="2" t="n">
        <v>10</v>
      </c>
      <c r="Q84" s="2" t="n">
        <v>7</v>
      </c>
      <c r="R84" s="2" t="n">
        <v>0</v>
      </c>
      <c r="S84" s="2"/>
      <c r="T84" s="7"/>
      <c r="U84" s="2"/>
      <c r="V84" s="19" t="n">
        <v>150.5</v>
      </c>
      <c r="W84" s="2" t="n">
        <v>238.5</v>
      </c>
      <c r="X84" s="2" t="n">
        <v>261.5</v>
      </c>
      <c r="Y84" s="2" t="n">
        <v>44</v>
      </c>
      <c r="Z84" s="2" t="n">
        <v>208</v>
      </c>
      <c r="AA84" s="2" t="n">
        <v>366.5</v>
      </c>
      <c r="AB84" s="2" t="n">
        <v>176</v>
      </c>
      <c r="AC84" s="2" t="n">
        <v>288</v>
      </c>
      <c r="AD84" s="2" t="n">
        <v>264.5</v>
      </c>
      <c r="AE84" s="2"/>
      <c r="AF84" s="2" t="n">
        <v>160.25</v>
      </c>
      <c r="AG84" s="2" t="n">
        <v>223.75</v>
      </c>
      <c r="AH84" s="50" t="n">
        <v>97</v>
      </c>
      <c r="AI84" s="50" t="n">
        <v>156.75</v>
      </c>
      <c r="AJ84" s="50" t="n">
        <v>159</v>
      </c>
      <c r="AK84" s="7"/>
      <c r="AM84" s="13" t="n">
        <v>51.6658333333333</v>
      </c>
      <c r="AN84" s="13" t="n">
        <v>35.1716666666667</v>
      </c>
      <c r="AO84" s="13" t="n">
        <v>26.6991666666667</v>
      </c>
      <c r="AP84" s="13" t="n">
        <v>18.2683333333333</v>
      </c>
      <c r="AQ84" s="13" t="n">
        <v>21.5733333333333</v>
      </c>
      <c r="AR84" s="13" t="n">
        <v>53.8409090909091</v>
      </c>
      <c r="AS84" s="13" t="n">
        <v>35.8636363636364</v>
      </c>
      <c r="AT84" s="13" t="n">
        <v>26.7840909090909</v>
      </c>
      <c r="AU84" s="13" t="n">
        <v>21.4886363636364</v>
      </c>
      <c r="AV84" s="13" t="n">
        <v>19.2386363636364</v>
      </c>
      <c r="AW84" s="13" t="n">
        <v>49.9875</v>
      </c>
      <c r="AX84" s="13" t="n">
        <v>32.1375</v>
      </c>
      <c r="AY84" s="13" t="n">
        <v>39.25</v>
      </c>
      <c r="AZ84" s="13" t="n">
        <v>30.2375</v>
      </c>
      <c r="BA84" s="13" t="n">
        <v>23.3625</v>
      </c>
      <c r="BB84" s="13" t="n">
        <v>55.6538461538462</v>
      </c>
      <c r="BC84" s="13" t="n">
        <v>48.2211538461539</v>
      </c>
      <c r="BD84" s="13" t="n">
        <v>32.8846153846154</v>
      </c>
      <c r="BE84" s="13" t="n">
        <v>17.1730769230769</v>
      </c>
      <c r="BF84" s="13" t="n">
        <v>17.9423076923077</v>
      </c>
      <c r="BG84" s="13" t="n">
        <v>52.5</v>
      </c>
      <c r="BH84" s="13" t="n">
        <v>28.925</v>
      </c>
      <c r="BI84" s="13" t="n">
        <v>30.3</v>
      </c>
      <c r="BJ84" s="13" t="n">
        <v>24.445</v>
      </c>
      <c r="BK84" s="13" t="n">
        <v>14.415</v>
      </c>
      <c r="BL84" s="15" t="s">
        <v>29</v>
      </c>
      <c r="BN84" s="23" t="n">
        <f aca="false">COUNT(BN63:BN81)</f>
        <v>19</v>
      </c>
      <c r="BO84" s="23" t="n">
        <f aca="false">COUNT(BO63:BO81)</f>
        <v>11</v>
      </c>
      <c r="BP84" s="23" t="n">
        <f aca="false">COUNT(BP63:BP81)</f>
        <v>9</v>
      </c>
      <c r="BQ84" s="23" t="n">
        <f aca="false">COUNT(BQ63:BQ81)</f>
        <v>10</v>
      </c>
      <c r="BR84" s="23" t="n">
        <f aca="false">COUNT(BR63:BR81)</f>
        <v>5</v>
      </c>
      <c r="BS84" s="13" t="s">
        <v>28</v>
      </c>
    </row>
    <row r="85" customFormat="false" ht="16" hidden="false" customHeight="false" outlineLevel="0" collapsed="false">
      <c r="A85" s="26" t="n">
        <v>3340.1</v>
      </c>
      <c r="B85" s="1" t="n">
        <v>8968.3</v>
      </c>
      <c r="C85" s="2"/>
      <c r="D85" s="2" t="n">
        <v>5886.9</v>
      </c>
      <c r="E85" s="2" t="n">
        <v>7130.2</v>
      </c>
      <c r="F85" s="7"/>
      <c r="G85" s="2"/>
      <c r="H85" s="26" t="n">
        <v>268.5</v>
      </c>
      <c r="I85" s="1" t="n">
        <v>181.5</v>
      </c>
      <c r="J85" s="2" t="n">
        <v>154.5</v>
      </c>
      <c r="K85" s="2" t="n">
        <v>126</v>
      </c>
      <c r="L85" s="2" t="n">
        <v>135</v>
      </c>
      <c r="M85" s="7"/>
      <c r="N85" s="2"/>
      <c r="O85" s="19" t="n">
        <v>0</v>
      </c>
      <c r="P85" s="2" t="n">
        <v>4</v>
      </c>
      <c r="Q85" s="2"/>
      <c r="R85" s="2" t="n">
        <v>6</v>
      </c>
      <c r="S85" s="2"/>
      <c r="T85" s="7"/>
      <c r="U85" s="2"/>
      <c r="V85" s="19" t="n">
        <v>454</v>
      </c>
      <c r="W85" s="2" t="n">
        <v>438.75</v>
      </c>
      <c r="X85" s="2" t="n">
        <v>491.25</v>
      </c>
      <c r="Y85" s="2" t="n">
        <v>265.75</v>
      </c>
      <c r="Z85" s="2" t="n">
        <v>458.5</v>
      </c>
      <c r="AA85" s="2" t="n">
        <v>600</v>
      </c>
      <c r="AB85" s="2" t="n">
        <v>152.5</v>
      </c>
      <c r="AC85" s="2" t="n">
        <v>278.25</v>
      </c>
      <c r="AD85" s="2" t="n">
        <v>352</v>
      </c>
      <c r="AE85" s="2" t="n">
        <v>165.25</v>
      </c>
      <c r="AF85" s="2" t="n">
        <v>274</v>
      </c>
      <c r="AG85" s="2" t="n">
        <v>298</v>
      </c>
      <c r="AH85" s="50" t="n">
        <v>126.5</v>
      </c>
      <c r="AI85" s="50" t="n">
        <v>173</v>
      </c>
      <c r="AJ85" s="50" t="n">
        <v>180.75</v>
      </c>
      <c r="AK85" s="7"/>
      <c r="AM85" s="13" t="n">
        <v>1.83210610047835</v>
      </c>
      <c r="AN85" s="13" t="n">
        <v>2.50990415548718</v>
      </c>
      <c r="AO85" s="13" t="n">
        <v>2.33846904534861</v>
      </c>
      <c r="AP85" s="13" t="n">
        <v>2.43534525548431</v>
      </c>
      <c r="AQ85" s="13" t="n">
        <v>2.53117741369839</v>
      </c>
      <c r="AR85" s="13" t="n">
        <v>2.51320890661013</v>
      </c>
      <c r="AS85" s="13" t="n">
        <v>5.32317655894354</v>
      </c>
      <c r="AT85" s="13" t="n">
        <v>4.68547959212976</v>
      </c>
      <c r="AU85" s="13" t="n">
        <v>3.55726108192225</v>
      </c>
      <c r="AV85" s="13" t="n">
        <v>4.06853413913689</v>
      </c>
      <c r="AW85" s="13" t="n">
        <v>3.00478413177574</v>
      </c>
      <c r="AX85" s="13" t="n">
        <v>6.76125879816135</v>
      </c>
      <c r="AY85" s="13" t="n">
        <v>5.47696474857587</v>
      </c>
      <c r="AZ85" s="13" t="n">
        <v>3.96614861312944</v>
      </c>
      <c r="BA85" s="13" t="n">
        <v>4.08988025933698</v>
      </c>
      <c r="BB85" s="13" t="n">
        <v>2.20831007393504</v>
      </c>
      <c r="BC85" s="13" t="n">
        <v>3.22416860451424</v>
      </c>
      <c r="BD85" s="13" t="n">
        <v>4.78635006479894</v>
      </c>
      <c r="BE85" s="13" t="n">
        <v>2.95450067034099</v>
      </c>
      <c r="BF85" s="13" t="n">
        <v>3.43715369422892</v>
      </c>
      <c r="BG85" s="13" t="n">
        <v>4.88364617882991</v>
      </c>
      <c r="BH85" s="13" t="n">
        <v>3.88739951638624</v>
      </c>
      <c r="BI85" s="13" t="n">
        <v>8.33788042610351</v>
      </c>
      <c r="BJ85" s="13" t="n">
        <v>5.73281889649412</v>
      </c>
      <c r="BK85" s="13" t="n">
        <v>4.73849659702315</v>
      </c>
      <c r="BL85" s="15" t="s">
        <v>31</v>
      </c>
      <c r="BN85" s="2"/>
      <c r="BO85" s="2"/>
      <c r="BP85" s="2"/>
      <c r="BQ85" s="2"/>
      <c r="BR85" s="2"/>
    </row>
    <row r="86" customFormat="false" ht="16" hidden="false" customHeight="false" outlineLevel="0" collapsed="false">
      <c r="A86" s="26" t="n">
        <v>6969.8</v>
      </c>
      <c r="B86" s="1" t="n">
        <v>5101.4</v>
      </c>
      <c r="C86" s="2"/>
      <c r="D86" s="2" t="n">
        <v>6659.8</v>
      </c>
      <c r="E86" s="2"/>
      <c r="F86" s="7"/>
      <c r="G86" s="2"/>
      <c r="H86" s="26" t="n">
        <v>190.5</v>
      </c>
      <c r="I86" s="1" t="n">
        <v>132.5</v>
      </c>
      <c r="J86" s="2" t="n">
        <v>295</v>
      </c>
      <c r="K86" s="2" t="n">
        <v>144</v>
      </c>
      <c r="L86" s="2" t="n">
        <v>136.5</v>
      </c>
      <c r="M86" s="7"/>
      <c r="N86" s="2"/>
      <c r="O86" s="19" t="n">
        <v>-1</v>
      </c>
      <c r="P86" s="2" t="n">
        <v>10</v>
      </c>
      <c r="Q86" s="2"/>
      <c r="R86" s="2"/>
      <c r="S86" s="2"/>
      <c r="T86" s="7"/>
      <c r="U86" s="2"/>
      <c r="V86" s="19" t="n">
        <v>142.75</v>
      </c>
      <c r="W86" s="2" t="n">
        <v>213.75</v>
      </c>
      <c r="X86" s="2" t="n">
        <v>227</v>
      </c>
      <c r="Y86" s="2" t="n">
        <v>80</v>
      </c>
      <c r="Z86" s="2" t="n">
        <v>131.75</v>
      </c>
      <c r="AA86" s="2" t="n">
        <v>144.5</v>
      </c>
      <c r="AB86" s="2" t="n">
        <v>193.5</v>
      </c>
      <c r="AC86" s="2" t="n">
        <v>422.25</v>
      </c>
      <c r="AD86" s="2" t="n">
        <v>498</v>
      </c>
      <c r="AE86" s="2"/>
      <c r="AF86" s="2" t="n">
        <v>247</v>
      </c>
      <c r="AG86" s="2" t="n">
        <v>300</v>
      </c>
      <c r="AH86" s="50" t="n">
        <v>96.25</v>
      </c>
      <c r="AI86" s="50" t="n">
        <v>139.5</v>
      </c>
      <c r="AJ86" s="50" t="n">
        <v>128</v>
      </c>
      <c r="AK86" s="7"/>
      <c r="AM86" s="13"/>
      <c r="AN86" s="13"/>
      <c r="AO86" s="13"/>
      <c r="AP86" s="13"/>
      <c r="AQ86" s="13"/>
      <c r="AR86" s="13" t="n">
        <v>0.491872591640088</v>
      </c>
      <c r="AS86" s="13" t="n">
        <v>0.907994934358362</v>
      </c>
      <c r="AT86" s="13" t="n">
        <v>0.987270891832198</v>
      </c>
      <c r="AU86" s="13" t="n">
        <v>0.463738905386492</v>
      </c>
      <c r="AV86" s="13" t="n">
        <v>0.63187283680611</v>
      </c>
      <c r="AW86" s="13" t="n">
        <v>0.641507612634816</v>
      </c>
      <c r="AX86" s="13" t="n">
        <v>0.683815400712476</v>
      </c>
      <c r="AY86" s="13" t="n">
        <v>0.0621207523279052</v>
      </c>
      <c r="AZ86" s="46" t="n">
        <v>0.0234119651719271</v>
      </c>
      <c r="BA86" s="13" t="n">
        <v>0.715928446174766</v>
      </c>
      <c r="BB86" s="13" t="n">
        <v>0.175296706457699</v>
      </c>
      <c r="BC86" s="45" t="n">
        <v>0.00356791050339665</v>
      </c>
      <c r="BD86" s="13" t="n">
        <v>0.260763262416782</v>
      </c>
      <c r="BE86" s="13" t="n">
        <v>0.776911186091367</v>
      </c>
      <c r="BF86" s="13" t="n">
        <v>0.402903866494942</v>
      </c>
      <c r="BG86" s="13" t="n">
        <v>0.878978165692444</v>
      </c>
      <c r="BH86" s="13" t="n">
        <v>0.214693279790586</v>
      </c>
      <c r="BI86" s="13" t="n">
        <v>0.696028836191947</v>
      </c>
      <c r="BJ86" s="13" t="n">
        <v>0.362617688186457</v>
      </c>
      <c r="BK86" s="13" t="n">
        <v>0.227282533591247</v>
      </c>
      <c r="BL86" s="15" t="s">
        <v>27</v>
      </c>
      <c r="BN86" s="3" t="s">
        <v>11</v>
      </c>
      <c r="BO86" s="3"/>
      <c r="BP86" s="3"/>
      <c r="BQ86" s="3"/>
      <c r="BR86" s="3"/>
      <c r="BS86" s="3"/>
    </row>
    <row r="87" customFormat="false" ht="16" hidden="false" customHeight="false" outlineLevel="0" collapsed="false">
      <c r="A87" s="26" t="n">
        <v>6245.2</v>
      </c>
      <c r="B87" s="1" t="n">
        <v>6752.2</v>
      </c>
      <c r="C87" s="2"/>
      <c r="D87" s="2" t="n">
        <v>7515.9</v>
      </c>
      <c r="E87" s="2"/>
      <c r="F87" s="7"/>
      <c r="G87" s="2"/>
      <c r="H87" s="26" t="n">
        <v>304.5</v>
      </c>
      <c r="I87" s="1" t="n">
        <v>46.5</v>
      </c>
      <c r="J87" s="2" t="n">
        <v>207.5</v>
      </c>
      <c r="K87" s="2" t="n">
        <v>199</v>
      </c>
      <c r="L87" s="2" t="n">
        <v>211</v>
      </c>
      <c r="M87" s="7"/>
      <c r="N87" s="2"/>
      <c r="O87" s="19" t="n">
        <v>2</v>
      </c>
      <c r="P87" s="2"/>
      <c r="Q87" s="2"/>
      <c r="R87" s="2"/>
      <c r="S87" s="2"/>
      <c r="T87" s="7"/>
      <c r="U87" s="2"/>
      <c r="V87" s="19" t="n">
        <v>363.75</v>
      </c>
      <c r="W87" s="2" t="n">
        <v>600</v>
      </c>
      <c r="X87" s="2" t="n">
        <v>596</v>
      </c>
      <c r="Y87" s="2" t="n">
        <v>286.75</v>
      </c>
      <c r="Z87" s="2" t="n">
        <v>380</v>
      </c>
      <c r="AA87" s="2" t="n">
        <v>561.5</v>
      </c>
      <c r="AB87" s="2" t="n">
        <v>358.5</v>
      </c>
      <c r="AC87" s="2" t="n">
        <v>432</v>
      </c>
      <c r="AD87" s="2" t="n">
        <v>509</v>
      </c>
      <c r="AE87" s="2"/>
      <c r="AF87" s="2" t="n">
        <v>191</v>
      </c>
      <c r="AG87" s="2" t="n">
        <v>144.625</v>
      </c>
      <c r="AH87" s="50" t="n">
        <v>149.75</v>
      </c>
      <c r="AI87" s="50" t="n">
        <v>205.5</v>
      </c>
      <c r="AJ87" s="50" t="n">
        <v>261</v>
      </c>
      <c r="AK87" s="7"/>
      <c r="AM87" s="13" t="n">
        <v>30</v>
      </c>
      <c r="AN87" s="13" t="n">
        <v>30</v>
      </c>
      <c r="AO87" s="13" t="n">
        <v>30</v>
      </c>
      <c r="AP87" s="13" t="n">
        <v>30</v>
      </c>
      <c r="AQ87" s="13" t="n">
        <v>30</v>
      </c>
      <c r="AR87" s="13" t="n">
        <v>11</v>
      </c>
      <c r="AS87" s="13" t="n">
        <v>11</v>
      </c>
      <c r="AT87" s="13" t="n">
        <v>11</v>
      </c>
      <c r="AU87" s="13" t="n">
        <v>11</v>
      </c>
      <c r="AV87" s="13" t="n">
        <v>11</v>
      </c>
      <c r="AW87" s="13" t="n">
        <v>8</v>
      </c>
      <c r="AX87" s="13" t="n">
        <v>8</v>
      </c>
      <c r="AY87" s="13" t="n">
        <v>8</v>
      </c>
      <c r="AZ87" s="13" t="n">
        <v>8</v>
      </c>
      <c r="BA87" s="13" t="n">
        <v>8</v>
      </c>
      <c r="BB87" s="13" t="n">
        <v>13</v>
      </c>
      <c r="BC87" s="13" t="n">
        <v>13</v>
      </c>
      <c r="BD87" s="13" t="n">
        <v>13</v>
      </c>
      <c r="BE87" s="13" t="n">
        <v>13</v>
      </c>
      <c r="BF87" s="13" t="n">
        <v>13</v>
      </c>
      <c r="BG87" s="13" t="n">
        <v>5</v>
      </c>
      <c r="BH87" s="13" t="n">
        <v>5</v>
      </c>
      <c r="BI87" s="13" t="n">
        <v>5</v>
      </c>
      <c r="BJ87" s="13" t="n">
        <v>5</v>
      </c>
      <c r="BK87" s="13" t="n">
        <v>5</v>
      </c>
      <c r="BL87" s="15" t="s">
        <v>28</v>
      </c>
      <c r="BN87" s="6" t="s">
        <v>13</v>
      </c>
      <c r="BO87" s="6" t="s">
        <v>14</v>
      </c>
      <c r="BP87" s="6" t="s">
        <v>15</v>
      </c>
      <c r="BQ87" s="6" t="s">
        <v>16</v>
      </c>
      <c r="BR87" s="6" t="s">
        <v>17</v>
      </c>
      <c r="BS87" s="11"/>
    </row>
    <row r="88" customFormat="false" ht="16" hidden="false" customHeight="false" outlineLevel="0" collapsed="false">
      <c r="A88" s="26" t="n">
        <v>6205.4</v>
      </c>
      <c r="B88" s="2"/>
      <c r="C88" s="2"/>
      <c r="D88" s="2"/>
      <c r="E88" s="2"/>
      <c r="F88" s="7"/>
      <c r="G88" s="2"/>
      <c r="H88" s="26" t="n">
        <v>236.5</v>
      </c>
      <c r="I88" s="1" t="n">
        <v>181.5</v>
      </c>
      <c r="J88" s="2" t="n">
        <v>212</v>
      </c>
      <c r="K88" s="2" t="n">
        <v>149.5</v>
      </c>
      <c r="L88" s="2" t="n">
        <v>197</v>
      </c>
      <c r="M88" s="7"/>
      <c r="N88" s="2"/>
      <c r="O88" s="19" t="n">
        <v>17</v>
      </c>
      <c r="P88" s="2"/>
      <c r="Q88" s="2"/>
      <c r="R88" s="2"/>
      <c r="S88" s="2"/>
      <c r="T88" s="7"/>
      <c r="U88" s="2"/>
      <c r="V88" s="19" t="n">
        <v>154.25</v>
      </c>
      <c r="W88" s="2" t="n">
        <v>139</v>
      </c>
      <c r="X88" s="2" t="n">
        <v>102.75</v>
      </c>
      <c r="Y88" s="2" t="n">
        <v>68.5</v>
      </c>
      <c r="Z88" s="2" t="n">
        <v>206.25</v>
      </c>
      <c r="AA88" s="2" t="n">
        <v>170.25</v>
      </c>
      <c r="AB88" s="2" t="n">
        <v>71</v>
      </c>
      <c r="AC88" s="2" t="n">
        <v>155.75</v>
      </c>
      <c r="AD88" s="2" t="n">
        <v>205.75</v>
      </c>
      <c r="AE88" s="2" t="n">
        <v>108.75</v>
      </c>
      <c r="AF88" s="2" t="n">
        <v>179.25</v>
      </c>
      <c r="AG88" s="2" t="n">
        <v>169.75</v>
      </c>
      <c r="AH88" s="50" t="n">
        <v>119.25</v>
      </c>
      <c r="AI88" s="50" t="n">
        <v>189</v>
      </c>
      <c r="AJ88" s="50" t="n">
        <v>150.25</v>
      </c>
      <c r="AK88" s="7"/>
      <c r="BN88" s="19" t="n">
        <v>23.5</v>
      </c>
      <c r="BO88" s="2" t="n">
        <v>0.8</v>
      </c>
      <c r="BP88" s="2" t="n">
        <v>22.3</v>
      </c>
      <c r="BQ88" s="52" t="n">
        <v>35.7</v>
      </c>
      <c r="BR88" s="2" t="n">
        <v>17.7</v>
      </c>
      <c r="BS88" s="11"/>
    </row>
    <row r="89" customFormat="false" ht="16" hidden="false" customHeight="false" outlineLevel="0" collapsed="false">
      <c r="A89" s="26" t="n">
        <v>5692.1</v>
      </c>
      <c r="B89" s="2"/>
      <c r="C89" s="2"/>
      <c r="D89" s="2"/>
      <c r="E89" s="2"/>
      <c r="F89" s="7"/>
      <c r="G89" s="2"/>
      <c r="H89" s="26" t="n">
        <v>254</v>
      </c>
      <c r="I89" s="1" t="n">
        <v>173.5</v>
      </c>
      <c r="J89" s="2" t="n">
        <v>152.5</v>
      </c>
      <c r="K89" s="2" t="n">
        <v>219</v>
      </c>
      <c r="L89" s="2" t="n">
        <v>189</v>
      </c>
      <c r="M89" s="7"/>
      <c r="N89" s="2"/>
      <c r="O89" s="19" t="n">
        <v>6</v>
      </c>
      <c r="P89" s="2"/>
      <c r="Q89" s="2"/>
      <c r="R89" s="2"/>
      <c r="S89" s="2"/>
      <c r="T89" s="7"/>
      <c r="U89" s="2"/>
      <c r="V89" s="19" t="n">
        <v>137</v>
      </c>
      <c r="W89" s="2" t="n">
        <v>438.75</v>
      </c>
      <c r="X89" s="2" t="n">
        <v>448.25</v>
      </c>
      <c r="Y89" s="2" t="n">
        <v>167.75</v>
      </c>
      <c r="Z89" s="2" t="n">
        <v>155</v>
      </c>
      <c r="AA89" s="2" t="n">
        <v>196.5</v>
      </c>
      <c r="AB89" s="2" t="n">
        <v>226</v>
      </c>
      <c r="AC89" s="2" t="n">
        <v>266.25</v>
      </c>
      <c r="AD89" s="2" t="n">
        <v>269.5</v>
      </c>
      <c r="AE89" s="2" t="n">
        <v>190.5</v>
      </c>
      <c r="AF89" s="2" t="n">
        <v>407.75</v>
      </c>
      <c r="AG89" s="2" t="n">
        <v>546.5</v>
      </c>
      <c r="AH89" s="50" t="n">
        <v>174.75</v>
      </c>
      <c r="AI89" s="50" t="n">
        <v>178.75</v>
      </c>
      <c r="AJ89" s="50" t="n">
        <v>146.5</v>
      </c>
      <c r="AK89" s="7"/>
      <c r="BN89" s="19" t="n">
        <v>38.3</v>
      </c>
      <c r="BO89" s="2" t="n">
        <v>46</v>
      </c>
      <c r="BP89" s="2" t="n">
        <v>43.2</v>
      </c>
      <c r="BQ89" s="52" t="n">
        <v>37.7</v>
      </c>
      <c r="BR89" s="2" t="n">
        <v>19</v>
      </c>
      <c r="BS89" s="11"/>
    </row>
    <row r="90" customFormat="false" ht="16" hidden="false" customHeight="false" outlineLevel="0" collapsed="false">
      <c r="A90" s="26" t="n">
        <v>6175.1</v>
      </c>
      <c r="B90" s="2"/>
      <c r="C90" s="2"/>
      <c r="D90" s="2"/>
      <c r="E90" s="2"/>
      <c r="F90" s="7"/>
      <c r="G90" s="2"/>
      <c r="H90" s="26" t="n">
        <v>268.5</v>
      </c>
      <c r="I90" s="1" t="n">
        <v>120</v>
      </c>
      <c r="J90" s="2" t="n">
        <v>141.5</v>
      </c>
      <c r="K90" s="2" t="n">
        <v>137.5</v>
      </c>
      <c r="L90" s="2" t="n">
        <v>125</v>
      </c>
      <c r="M90" s="7"/>
      <c r="N90" s="2"/>
      <c r="O90" s="19" t="n">
        <v>1</v>
      </c>
      <c r="P90" s="2"/>
      <c r="Q90" s="2"/>
      <c r="R90" s="2"/>
      <c r="S90" s="2"/>
      <c r="T90" s="7"/>
      <c r="U90" s="2"/>
      <c r="V90" s="19" t="n">
        <v>151</v>
      </c>
      <c r="W90" s="2" t="n">
        <v>164.5</v>
      </c>
      <c r="X90" s="2" t="n">
        <v>310.25</v>
      </c>
      <c r="Y90" s="2" t="n">
        <v>162</v>
      </c>
      <c r="Z90" s="2" t="n">
        <v>176</v>
      </c>
      <c r="AA90" s="2" t="n">
        <v>308</v>
      </c>
      <c r="AB90" s="2" t="n">
        <v>335</v>
      </c>
      <c r="AC90" s="2" t="n">
        <v>594.5</v>
      </c>
      <c r="AD90" s="2" t="n">
        <v>457.25</v>
      </c>
      <c r="AE90" s="2"/>
      <c r="AF90" s="2" t="n">
        <v>187.25</v>
      </c>
      <c r="AG90" s="2" t="n">
        <v>243.5</v>
      </c>
      <c r="AH90" s="50" t="n">
        <v>184</v>
      </c>
      <c r="AI90" s="50" t="n">
        <v>169.75</v>
      </c>
      <c r="AJ90" s="50" t="n">
        <v>165.75</v>
      </c>
      <c r="AK90" s="7"/>
      <c r="BN90" s="19" t="n">
        <v>49.5</v>
      </c>
      <c r="BO90" s="2" t="n">
        <v>17</v>
      </c>
      <c r="BP90" s="2" t="n">
        <v>4</v>
      </c>
      <c r="BQ90" s="52" t="n">
        <v>10.3</v>
      </c>
      <c r="BR90" s="2" t="n">
        <v>16.7</v>
      </c>
      <c r="BS90" s="11"/>
    </row>
    <row r="91" customFormat="false" ht="16" hidden="false" customHeight="false" outlineLevel="0" collapsed="false">
      <c r="A91" s="26" t="n">
        <v>6750</v>
      </c>
      <c r="B91" s="2"/>
      <c r="C91" s="2"/>
      <c r="D91" s="2"/>
      <c r="E91" s="2"/>
      <c r="F91" s="7"/>
      <c r="G91" s="2"/>
      <c r="H91" s="26" t="n">
        <v>223</v>
      </c>
      <c r="I91" s="1" t="n">
        <v>184.5</v>
      </c>
      <c r="J91" s="2" t="n">
        <v>219</v>
      </c>
      <c r="K91" s="2" t="n">
        <v>168.5</v>
      </c>
      <c r="L91" s="2" t="n">
        <v>118.5</v>
      </c>
      <c r="M91" s="7"/>
      <c r="N91" s="2"/>
      <c r="O91" s="19" t="n">
        <v>2</v>
      </c>
      <c r="P91" s="2"/>
      <c r="Q91" s="2"/>
      <c r="R91" s="2"/>
      <c r="S91" s="2"/>
      <c r="T91" s="7"/>
      <c r="U91" s="2"/>
      <c r="V91" s="19" t="n">
        <v>112.75</v>
      </c>
      <c r="W91" s="2" t="n">
        <v>331</v>
      </c>
      <c r="X91" s="2" t="n">
        <v>406</v>
      </c>
      <c r="Y91" s="2" t="n">
        <v>203.75</v>
      </c>
      <c r="Z91" s="2" t="n">
        <v>357.75</v>
      </c>
      <c r="AA91" s="2" t="n">
        <v>317.5</v>
      </c>
      <c r="AB91" s="2"/>
      <c r="AC91" s="2"/>
      <c r="AD91" s="2"/>
      <c r="AE91" s="2" t="n">
        <v>169.25</v>
      </c>
      <c r="AF91" s="2" t="n">
        <v>241.25</v>
      </c>
      <c r="AG91" s="2" t="n">
        <v>251</v>
      </c>
      <c r="AH91" s="50" t="n">
        <v>228</v>
      </c>
      <c r="AI91" s="50" t="n">
        <v>294</v>
      </c>
      <c r="AJ91" s="50" t="n">
        <v>359.75</v>
      </c>
      <c r="AK91" s="7"/>
      <c r="BN91" s="19" t="n">
        <v>30.8</v>
      </c>
      <c r="BO91" s="2" t="n">
        <v>25.3</v>
      </c>
      <c r="BP91" s="2" t="n">
        <v>28</v>
      </c>
      <c r="BQ91" s="52" t="n">
        <v>22.3</v>
      </c>
      <c r="BR91" s="2"/>
      <c r="BS91" s="11"/>
    </row>
    <row r="92" customFormat="false" ht="16" hidden="false" customHeight="false" outlineLevel="0" collapsed="false">
      <c r="A92" s="26" t="n">
        <v>6170</v>
      </c>
      <c r="B92" s="2"/>
      <c r="C92" s="2"/>
      <c r="D92" s="2"/>
      <c r="E92" s="2"/>
      <c r="F92" s="7"/>
      <c r="G92" s="2"/>
      <c r="H92" s="26" t="n">
        <v>165.5</v>
      </c>
      <c r="I92" s="1" t="n">
        <v>169.5</v>
      </c>
      <c r="J92" s="2" t="n">
        <v>208</v>
      </c>
      <c r="K92" s="2" t="n">
        <v>235</v>
      </c>
      <c r="L92" s="2"/>
      <c r="M92" s="7"/>
      <c r="N92" s="2"/>
      <c r="O92" s="19" t="n">
        <v>11</v>
      </c>
      <c r="P92" s="2"/>
      <c r="Q92" s="2"/>
      <c r="R92" s="2"/>
      <c r="S92" s="2"/>
      <c r="T92" s="7"/>
      <c r="U92" s="2"/>
      <c r="V92" s="19" t="n">
        <v>81.25</v>
      </c>
      <c r="W92" s="2" t="n">
        <v>109</v>
      </c>
      <c r="X92" s="2" t="n">
        <v>195.75</v>
      </c>
      <c r="Y92" s="2" t="n">
        <v>78</v>
      </c>
      <c r="Z92" s="2" t="n">
        <v>112.75</v>
      </c>
      <c r="AA92" s="2" t="n">
        <v>131.5</v>
      </c>
      <c r="AB92" s="2"/>
      <c r="AC92" s="2"/>
      <c r="AD92" s="2"/>
      <c r="AE92" s="2" t="n">
        <v>185.25</v>
      </c>
      <c r="AF92" s="2" t="n">
        <v>295.5</v>
      </c>
      <c r="AG92" s="2" t="n">
        <v>493.5</v>
      </c>
      <c r="AH92" s="50" t="n">
        <v>236</v>
      </c>
      <c r="AI92" s="50" t="n">
        <v>449.75</v>
      </c>
      <c r="AJ92" s="50" t="n">
        <v>507.25</v>
      </c>
      <c r="AK92" s="7"/>
      <c r="AM92" s="4" t="s">
        <v>10</v>
      </c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N92" s="19" t="n">
        <v>31</v>
      </c>
      <c r="BO92" s="2" t="n">
        <v>23.5</v>
      </c>
      <c r="BP92" s="2" t="n">
        <v>33</v>
      </c>
      <c r="BQ92" s="52" t="n">
        <v>33.8</v>
      </c>
      <c r="BR92" s="2"/>
      <c r="BS92" s="11"/>
    </row>
    <row r="93" customFormat="false" ht="16" hidden="false" customHeight="false" outlineLevel="0" collapsed="false">
      <c r="A93" s="26" t="n">
        <v>3745.7</v>
      </c>
      <c r="B93" s="2"/>
      <c r="C93" s="2"/>
      <c r="D93" s="2"/>
      <c r="E93" s="2"/>
      <c r="F93" s="7"/>
      <c r="G93" s="2"/>
      <c r="H93" s="26" t="n">
        <v>269</v>
      </c>
      <c r="I93" s="1" t="n">
        <v>192</v>
      </c>
      <c r="J93" s="2"/>
      <c r="K93" s="2" t="n">
        <v>217</v>
      </c>
      <c r="L93" s="2"/>
      <c r="M93" s="7"/>
      <c r="N93" s="2"/>
      <c r="O93" s="19" t="n">
        <v>4</v>
      </c>
      <c r="P93" s="2"/>
      <c r="Q93" s="2"/>
      <c r="R93" s="2"/>
      <c r="S93" s="2"/>
      <c r="T93" s="7"/>
      <c r="U93" s="2"/>
      <c r="V93" s="19" t="n">
        <v>210.75</v>
      </c>
      <c r="W93" s="2" t="n">
        <v>261.25</v>
      </c>
      <c r="X93" s="2" t="n">
        <v>298.75</v>
      </c>
      <c r="Y93" s="2" t="n">
        <v>156.5</v>
      </c>
      <c r="Z93" s="2" t="n">
        <v>423</v>
      </c>
      <c r="AA93" s="2" t="n">
        <v>459.75</v>
      </c>
      <c r="AB93" s="2"/>
      <c r="AC93" s="2"/>
      <c r="AD93" s="2"/>
      <c r="AE93" s="2"/>
      <c r="AF93" s="2"/>
      <c r="AG93" s="2"/>
      <c r="AH93" s="50" t="n">
        <v>216.75</v>
      </c>
      <c r="AI93" s="50" t="n">
        <v>488.75</v>
      </c>
      <c r="AJ93" s="50" t="n">
        <v>420.75</v>
      </c>
      <c r="AK93" s="7"/>
      <c r="AM93" s="9" t="s">
        <v>13</v>
      </c>
      <c r="AN93" s="9"/>
      <c r="AO93" s="9"/>
      <c r="AP93" s="9"/>
      <c r="AQ93" s="9"/>
      <c r="AR93" s="4" t="s">
        <v>14</v>
      </c>
      <c r="AS93" s="4"/>
      <c r="AT93" s="4"/>
      <c r="AU93" s="4"/>
      <c r="AV93" s="4"/>
      <c r="AW93" s="10" t="s">
        <v>15</v>
      </c>
      <c r="AX93" s="10"/>
      <c r="AY93" s="10"/>
      <c r="AZ93" s="10"/>
      <c r="BA93" s="10"/>
      <c r="BB93" s="4" t="s">
        <v>16</v>
      </c>
      <c r="BC93" s="4"/>
      <c r="BD93" s="4"/>
      <c r="BE93" s="4"/>
      <c r="BF93" s="4"/>
      <c r="BG93" s="4" t="s">
        <v>17</v>
      </c>
      <c r="BH93" s="4"/>
      <c r="BI93" s="4"/>
      <c r="BJ93" s="4"/>
      <c r="BK93" s="4"/>
      <c r="BL93" s="11"/>
      <c r="BN93" s="19" t="n">
        <v>44.3</v>
      </c>
      <c r="BO93" s="2" t="n">
        <v>9.2</v>
      </c>
      <c r="BP93" s="2" t="n">
        <v>20.2</v>
      </c>
      <c r="BQ93" s="52" t="n">
        <v>29.5</v>
      </c>
      <c r="BR93" s="2"/>
      <c r="BS93" s="11"/>
    </row>
    <row r="94" customFormat="false" ht="16" hidden="false" customHeight="false" outlineLevel="0" collapsed="false">
      <c r="A94" s="26" t="n">
        <v>4627.5</v>
      </c>
      <c r="B94" s="2"/>
      <c r="C94" s="2"/>
      <c r="D94" s="2"/>
      <c r="E94" s="2"/>
      <c r="F94" s="7"/>
      <c r="G94" s="2"/>
      <c r="H94" s="26" t="n">
        <v>193.5</v>
      </c>
      <c r="I94" s="2"/>
      <c r="J94" s="2"/>
      <c r="K94" s="2"/>
      <c r="L94" s="2"/>
      <c r="M94" s="7"/>
      <c r="N94" s="2"/>
      <c r="O94" s="19" t="n">
        <v>5</v>
      </c>
      <c r="P94" s="2"/>
      <c r="Q94" s="2"/>
      <c r="R94" s="2"/>
      <c r="S94" s="2"/>
      <c r="T94" s="7"/>
      <c r="U94" s="2"/>
      <c r="V94" s="19" t="n">
        <v>174.25</v>
      </c>
      <c r="W94" s="2" t="n">
        <v>364.75</v>
      </c>
      <c r="X94" s="2" t="n">
        <v>269.5</v>
      </c>
      <c r="Y94" s="2"/>
      <c r="Z94" s="2"/>
      <c r="AA94" s="2"/>
      <c r="AB94" s="2"/>
      <c r="AC94" s="2"/>
      <c r="AD94" s="2"/>
      <c r="AE94" s="2"/>
      <c r="AF94" s="2"/>
      <c r="AG94" s="2"/>
      <c r="AH94" s="50" t="n">
        <v>416.5</v>
      </c>
      <c r="AI94" s="50" t="n">
        <v>600</v>
      </c>
      <c r="AJ94" s="50" t="n">
        <v>600</v>
      </c>
      <c r="AK94" s="7"/>
      <c r="AM94" s="13" t="s">
        <v>22</v>
      </c>
      <c r="AN94" s="13" t="s">
        <v>23</v>
      </c>
      <c r="AO94" s="13" t="s">
        <v>24</v>
      </c>
      <c r="AP94" s="13" t="s">
        <v>25</v>
      </c>
      <c r="AQ94" s="12" t="s">
        <v>26</v>
      </c>
      <c r="AR94" s="13" t="s">
        <v>22</v>
      </c>
      <c r="AS94" s="13" t="s">
        <v>23</v>
      </c>
      <c r="AT94" s="13" t="s">
        <v>24</v>
      </c>
      <c r="AU94" s="13" t="s">
        <v>25</v>
      </c>
      <c r="AV94" s="13" t="s">
        <v>26</v>
      </c>
      <c r="AW94" s="15" t="s">
        <v>22</v>
      </c>
      <c r="AX94" s="13" t="s">
        <v>23</v>
      </c>
      <c r="AY94" s="13" t="s">
        <v>24</v>
      </c>
      <c r="AZ94" s="13" t="s">
        <v>25</v>
      </c>
      <c r="BA94" s="12" t="s">
        <v>26</v>
      </c>
      <c r="BB94" s="13" t="s">
        <v>22</v>
      </c>
      <c r="BC94" s="13" t="s">
        <v>23</v>
      </c>
      <c r="BD94" s="13" t="s">
        <v>24</v>
      </c>
      <c r="BE94" s="13" t="s">
        <v>25</v>
      </c>
      <c r="BF94" s="13" t="s">
        <v>26</v>
      </c>
      <c r="BG94" s="13" t="s">
        <v>22</v>
      </c>
      <c r="BH94" s="13" t="s">
        <v>23</v>
      </c>
      <c r="BI94" s="13" t="s">
        <v>24</v>
      </c>
      <c r="BJ94" s="13" t="s">
        <v>25</v>
      </c>
      <c r="BK94" s="13" t="s">
        <v>26</v>
      </c>
      <c r="BL94" s="11"/>
      <c r="BN94" s="19" t="n">
        <v>68.2</v>
      </c>
      <c r="BO94" s="2" t="n">
        <v>15.2</v>
      </c>
      <c r="BP94" s="2"/>
      <c r="BQ94" s="52" t="n">
        <v>37.7</v>
      </c>
      <c r="BR94" s="2"/>
      <c r="BS94" s="11"/>
    </row>
    <row r="95" customFormat="false" ht="16" hidden="false" customHeight="false" outlineLevel="0" collapsed="false">
      <c r="A95" s="26" t="n">
        <v>6319.9</v>
      </c>
      <c r="B95" s="2"/>
      <c r="C95" s="2"/>
      <c r="D95" s="2"/>
      <c r="E95" s="2"/>
      <c r="F95" s="7"/>
      <c r="G95" s="2"/>
      <c r="H95" s="26" t="n">
        <v>318.5</v>
      </c>
      <c r="I95" s="2"/>
      <c r="J95" s="2"/>
      <c r="K95" s="2"/>
      <c r="L95" s="2"/>
      <c r="M95" s="7"/>
      <c r="N95" s="2"/>
      <c r="O95" s="19"/>
      <c r="P95" s="2"/>
      <c r="Q95" s="2"/>
      <c r="R95" s="2"/>
      <c r="S95" s="2"/>
      <c r="T95" s="7"/>
      <c r="U95" s="2"/>
      <c r="V95" s="19" t="n">
        <v>163.5</v>
      </c>
      <c r="W95" s="2" t="n">
        <v>207.25</v>
      </c>
      <c r="X95" s="2" t="n">
        <v>185.375</v>
      </c>
      <c r="Y95" s="2"/>
      <c r="Z95" s="2"/>
      <c r="AA95" s="2"/>
      <c r="AB95" s="2"/>
      <c r="AC95" s="2"/>
      <c r="AD95" s="2"/>
      <c r="AE95" s="2"/>
      <c r="AF95" s="2"/>
      <c r="AG95" s="2"/>
      <c r="AH95" s="50" t="n">
        <v>232.25</v>
      </c>
      <c r="AI95" s="50" t="n">
        <v>277.5</v>
      </c>
      <c r="AJ95" s="50" t="n">
        <v>222</v>
      </c>
      <c r="AK95" s="7"/>
      <c r="AM95" s="26" t="n">
        <v>44</v>
      </c>
      <c r="AN95" s="1" t="n">
        <v>55.9</v>
      </c>
      <c r="AO95" s="1" t="n">
        <v>17.4</v>
      </c>
      <c r="AP95" s="1" t="n">
        <v>8.25</v>
      </c>
      <c r="AQ95" s="1" t="n">
        <v>12.6</v>
      </c>
      <c r="AR95" s="26" t="n">
        <v>60</v>
      </c>
      <c r="AS95" s="1" t="n">
        <v>55.625</v>
      </c>
      <c r="AT95" s="1" t="n">
        <v>53.625</v>
      </c>
      <c r="AU95" s="1" t="n">
        <v>60</v>
      </c>
      <c r="AV95" s="11" t="n">
        <v>17.75</v>
      </c>
      <c r="AW95" s="1" t="n">
        <v>59</v>
      </c>
      <c r="AX95" s="1" t="n">
        <v>47.875</v>
      </c>
      <c r="AY95" s="1" t="n">
        <v>43.25</v>
      </c>
      <c r="AZ95" s="1" t="n">
        <v>18</v>
      </c>
      <c r="BA95" s="1" t="n">
        <v>26.75</v>
      </c>
      <c r="BB95" s="26" t="n">
        <v>60</v>
      </c>
      <c r="BC95" s="1" t="n">
        <v>47.9</v>
      </c>
      <c r="BD95" s="1" t="n">
        <v>38.5</v>
      </c>
      <c r="BE95" s="1" t="n">
        <v>49.2</v>
      </c>
      <c r="BF95" s="11" t="n">
        <v>31</v>
      </c>
      <c r="BG95" s="26" t="n">
        <v>60</v>
      </c>
      <c r="BH95" s="1" t="n">
        <v>39.375</v>
      </c>
      <c r="BI95" s="1" t="n">
        <v>29</v>
      </c>
      <c r="BJ95" s="1" t="n">
        <v>11.625</v>
      </c>
      <c r="BK95" s="11" t="n">
        <v>18.75</v>
      </c>
      <c r="BL95" s="11"/>
      <c r="BN95" s="19" t="n">
        <v>27.5</v>
      </c>
      <c r="BO95" s="2"/>
      <c r="BP95" s="2"/>
      <c r="BQ95" s="52" t="n">
        <v>31.7</v>
      </c>
      <c r="BR95" s="2"/>
      <c r="BS95" s="11"/>
    </row>
    <row r="96" customFormat="false" ht="16" hidden="false" customHeight="false" outlineLevel="0" collapsed="false">
      <c r="A96" s="26" t="n">
        <v>4882.5</v>
      </c>
      <c r="B96" s="2"/>
      <c r="C96" s="2"/>
      <c r="D96" s="2"/>
      <c r="E96" s="2"/>
      <c r="F96" s="7"/>
      <c r="G96" s="2"/>
      <c r="H96" s="26" t="n">
        <v>274.5</v>
      </c>
      <c r="I96" s="2"/>
      <c r="J96" s="2"/>
      <c r="K96" s="2"/>
      <c r="L96" s="2"/>
      <c r="M96" s="7"/>
      <c r="N96" s="2"/>
      <c r="O96" s="23"/>
      <c r="P96" s="23" t="n">
        <f aca="false">_xlfn.T.TEST($O76:$O94,P76:P94,2,3)</f>
        <v>0.488339357829735</v>
      </c>
      <c r="Q96" s="23" t="n">
        <f aca="false">_xlfn.T.TEST($O76:$O94,Q76:Q94,2,3)</f>
        <v>0.816106738737755</v>
      </c>
      <c r="R96" s="23" t="n">
        <f aca="false">_xlfn.T.TEST($O76:$O94,R76:R94,2,3)</f>
        <v>0.696532396480964</v>
      </c>
      <c r="S96" s="23" t="n">
        <f aca="false">_xlfn.T.TEST($O76:$O94,S76:S94,2,3)</f>
        <v>0.290157928430677</v>
      </c>
      <c r="T96" s="23" t="s">
        <v>27</v>
      </c>
      <c r="U96" s="2"/>
      <c r="V96" s="19" t="n">
        <v>117.5</v>
      </c>
      <c r="W96" s="2" t="n">
        <v>219.75</v>
      </c>
      <c r="X96" s="2" t="n">
        <v>228.5</v>
      </c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7"/>
      <c r="AM96" s="26" t="n">
        <v>43.8</v>
      </c>
      <c r="AN96" s="1" t="n">
        <v>25</v>
      </c>
      <c r="AO96" s="1" t="n">
        <v>7.4</v>
      </c>
      <c r="AP96" s="1" t="n">
        <v>7</v>
      </c>
      <c r="AQ96" s="1" t="n">
        <v>19</v>
      </c>
      <c r="AR96" s="26" t="n">
        <v>60</v>
      </c>
      <c r="AS96" s="1" t="n">
        <v>52.25</v>
      </c>
      <c r="AT96" s="1" t="n">
        <v>32.5</v>
      </c>
      <c r="AU96" s="1" t="n">
        <v>60</v>
      </c>
      <c r="AV96" s="11" t="n">
        <v>31.5</v>
      </c>
      <c r="AW96" s="1" t="n">
        <v>45.5</v>
      </c>
      <c r="AX96" s="1" t="n">
        <v>45.375</v>
      </c>
      <c r="AY96" s="1" t="n">
        <v>45.625</v>
      </c>
      <c r="AZ96" s="1" t="n">
        <v>38.875</v>
      </c>
      <c r="BA96" s="1" t="n">
        <v>33.625</v>
      </c>
      <c r="BB96" s="26" t="n">
        <v>60</v>
      </c>
      <c r="BC96" s="1" t="n">
        <v>51.25</v>
      </c>
      <c r="BD96" s="1" t="n">
        <v>60</v>
      </c>
      <c r="BE96" s="1" t="n">
        <v>24.1</v>
      </c>
      <c r="BF96" s="11" t="n">
        <v>14.2</v>
      </c>
      <c r="BG96" s="26" t="n">
        <v>60</v>
      </c>
      <c r="BH96" s="1" t="n">
        <v>19.75</v>
      </c>
      <c r="BI96" s="1" t="n">
        <v>20.5</v>
      </c>
      <c r="BJ96" s="1" t="n">
        <v>24.25</v>
      </c>
      <c r="BK96" s="11" t="n">
        <v>8.5</v>
      </c>
      <c r="BL96" s="11"/>
      <c r="BN96" s="19" t="n">
        <v>65.3</v>
      </c>
      <c r="BO96" s="2"/>
      <c r="BP96" s="2"/>
      <c r="BQ96" s="2"/>
      <c r="BR96" s="2"/>
      <c r="BS96" s="11"/>
    </row>
    <row r="97" customFormat="false" ht="16" hidden="false" customHeight="false" outlineLevel="0" collapsed="false">
      <c r="A97" s="26" t="n">
        <v>5351.4</v>
      </c>
      <c r="B97" s="2"/>
      <c r="C97" s="2"/>
      <c r="D97" s="2"/>
      <c r="E97" s="2"/>
      <c r="F97" s="7"/>
      <c r="G97" s="2"/>
      <c r="H97" s="26" t="n">
        <v>184</v>
      </c>
      <c r="I97" s="2"/>
      <c r="J97" s="2"/>
      <c r="K97" s="2"/>
      <c r="L97" s="2"/>
      <c r="M97" s="7"/>
      <c r="N97" s="2"/>
      <c r="O97" s="23" t="n">
        <f aca="false">COUNT(O76:O94)</f>
        <v>19</v>
      </c>
      <c r="P97" s="23" t="n">
        <f aca="false">COUNT(P76:P94)</f>
        <v>11</v>
      </c>
      <c r="Q97" s="23" t="n">
        <f aca="false">COUNT(Q76:Q94)</f>
        <v>9</v>
      </c>
      <c r="R97" s="23" t="n">
        <f aca="false">COUNT(R76:R94)</f>
        <v>10</v>
      </c>
      <c r="S97" s="23" t="n">
        <f aca="false">COUNT(S76:S94)</f>
        <v>8</v>
      </c>
      <c r="T97" s="23" t="s">
        <v>28</v>
      </c>
      <c r="U97" s="2"/>
      <c r="V97" s="19" t="n">
        <v>155</v>
      </c>
      <c r="W97" s="2" t="n">
        <v>238.25</v>
      </c>
      <c r="X97" s="2" t="n">
        <v>262.75</v>
      </c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7"/>
      <c r="AM97" s="26" t="n">
        <v>41.5</v>
      </c>
      <c r="AN97" s="1" t="n">
        <v>20</v>
      </c>
      <c r="AO97" s="1" t="n">
        <v>10.6</v>
      </c>
      <c r="AP97" s="1" t="n">
        <v>11.2</v>
      </c>
      <c r="AQ97" s="1" t="n">
        <v>6.1</v>
      </c>
      <c r="AR97" s="26" t="n">
        <v>60</v>
      </c>
      <c r="AS97" s="1" t="n">
        <v>35.625</v>
      </c>
      <c r="AT97" s="1" t="n">
        <v>22.875</v>
      </c>
      <c r="AU97" s="1" t="n">
        <v>25</v>
      </c>
      <c r="AV97" s="11" t="n">
        <v>5.75</v>
      </c>
      <c r="AW97" s="1" t="n">
        <v>60</v>
      </c>
      <c r="AX97" s="1" t="n">
        <v>22.375</v>
      </c>
      <c r="AY97" s="1" t="n">
        <v>19.125</v>
      </c>
      <c r="AZ97" s="1" t="n">
        <v>10.5</v>
      </c>
      <c r="BA97" s="1" t="n">
        <v>6.25</v>
      </c>
      <c r="BB97" s="26" t="n">
        <v>39</v>
      </c>
      <c r="BC97" s="1" t="n">
        <v>33.375</v>
      </c>
      <c r="BD97" s="1" t="n">
        <v>18.2</v>
      </c>
      <c r="BE97" s="1" t="n">
        <v>21.0833333333333</v>
      </c>
      <c r="BF97" s="11" t="n">
        <v>16.4</v>
      </c>
      <c r="BG97" s="26" t="n">
        <v>47.75</v>
      </c>
      <c r="BH97" s="1" t="n">
        <v>27.875</v>
      </c>
      <c r="BI97" s="1" t="n">
        <v>18.25</v>
      </c>
      <c r="BJ97" s="1" t="n">
        <v>10.875</v>
      </c>
      <c r="BK97" s="11" t="n">
        <v>27.125</v>
      </c>
      <c r="BL97" s="11"/>
      <c r="BN97" s="19" t="n">
        <v>42.2</v>
      </c>
      <c r="BO97" s="2"/>
      <c r="BP97" s="2"/>
      <c r="BQ97" s="2"/>
      <c r="BR97" s="2"/>
      <c r="BS97" s="11"/>
    </row>
    <row r="98" customFormat="false" ht="16" hidden="false" customHeight="false" outlineLevel="0" collapsed="false">
      <c r="A98" s="53"/>
      <c r="B98" s="2"/>
      <c r="C98" s="2"/>
      <c r="D98" s="2"/>
      <c r="E98" s="2"/>
      <c r="F98" s="7"/>
      <c r="G98" s="2"/>
      <c r="H98" s="26" t="n">
        <v>165.5</v>
      </c>
      <c r="I98" s="2"/>
      <c r="J98" s="2"/>
      <c r="K98" s="2"/>
      <c r="L98" s="2"/>
      <c r="M98" s="7"/>
      <c r="N98" s="2"/>
      <c r="O98" s="2"/>
      <c r="P98" s="2"/>
      <c r="Q98" s="2"/>
      <c r="R98" s="2"/>
      <c r="S98" s="2"/>
      <c r="T98" s="2"/>
      <c r="U98" s="2"/>
      <c r="V98" s="19" t="n">
        <v>131.5</v>
      </c>
      <c r="W98" s="2" t="n">
        <v>191</v>
      </c>
      <c r="X98" s="2" t="n">
        <v>182.75</v>
      </c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7"/>
      <c r="AM98" s="26" t="n">
        <v>48.8</v>
      </c>
      <c r="AN98" s="1" t="n">
        <v>31.9</v>
      </c>
      <c r="AO98" s="1" t="n">
        <v>24.6</v>
      </c>
      <c r="AP98" s="1" t="n">
        <v>6.1</v>
      </c>
      <c r="AQ98" s="1" t="n">
        <v>4.6</v>
      </c>
      <c r="AR98" s="26" t="n">
        <v>53.75</v>
      </c>
      <c r="AS98" s="1" t="n">
        <v>37.875</v>
      </c>
      <c r="AT98" s="1" t="n">
        <v>23.5</v>
      </c>
      <c r="AU98" s="1" t="n">
        <v>38.625</v>
      </c>
      <c r="AV98" s="11" t="n">
        <v>33</v>
      </c>
      <c r="AW98" s="1" t="n">
        <v>42.8</v>
      </c>
      <c r="AX98" s="1" t="n">
        <v>49.4</v>
      </c>
      <c r="AY98" s="1" t="n">
        <v>57</v>
      </c>
      <c r="AZ98" s="1" t="n">
        <v>21.1</v>
      </c>
      <c r="BA98" s="1" t="n">
        <v>23.1</v>
      </c>
      <c r="BB98" s="26" t="n">
        <v>49.875</v>
      </c>
      <c r="BC98" s="1" t="n">
        <v>60</v>
      </c>
      <c r="BD98" s="1" t="n">
        <v>26.5</v>
      </c>
      <c r="BE98" s="1" t="n">
        <v>10.25</v>
      </c>
      <c r="BF98" s="11" t="n">
        <v>30</v>
      </c>
      <c r="BG98" s="26" t="n">
        <v>60</v>
      </c>
      <c r="BH98" s="1" t="n">
        <v>60</v>
      </c>
      <c r="BI98" s="1" t="n">
        <v>60</v>
      </c>
      <c r="BJ98" s="1" t="n">
        <v>55.17</v>
      </c>
      <c r="BK98" s="11" t="n">
        <v>37</v>
      </c>
      <c r="BL98" s="11"/>
      <c r="BN98" s="19" t="n">
        <v>21.8</v>
      </c>
      <c r="BO98" s="2"/>
      <c r="BP98" s="2"/>
      <c r="BQ98" s="2"/>
      <c r="BR98" s="2"/>
      <c r="BS98" s="11"/>
    </row>
    <row r="99" customFormat="false" ht="16" hidden="false" customHeight="false" outlineLevel="0" collapsed="false">
      <c r="A99" s="53"/>
      <c r="B99" s="2"/>
      <c r="C99" s="2"/>
      <c r="D99" s="2"/>
      <c r="E99" s="2"/>
      <c r="F99" s="7"/>
      <c r="G99" s="2"/>
      <c r="H99" s="26" t="n">
        <v>256.5</v>
      </c>
      <c r="I99" s="2"/>
      <c r="J99" s="2"/>
      <c r="K99" s="2"/>
      <c r="L99" s="2"/>
      <c r="M99" s="7"/>
      <c r="N99" s="2"/>
      <c r="O99" s="2"/>
      <c r="P99" s="2"/>
      <c r="Q99" s="2"/>
      <c r="R99" s="2"/>
      <c r="S99" s="2"/>
      <c r="T99" s="2"/>
      <c r="U99" s="2"/>
      <c r="V99" s="19" t="n">
        <v>189.25</v>
      </c>
      <c r="W99" s="2" t="n">
        <v>384.25</v>
      </c>
      <c r="X99" s="2" t="n">
        <v>445.75</v>
      </c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7"/>
      <c r="AM99" s="26" t="n">
        <v>58.4</v>
      </c>
      <c r="AN99" s="1" t="n">
        <v>60</v>
      </c>
      <c r="AO99" s="1" t="n">
        <v>9.5</v>
      </c>
      <c r="AP99" s="1" t="n">
        <v>9.4</v>
      </c>
      <c r="AQ99" s="1" t="n">
        <v>9</v>
      </c>
      <c r="AR99" s="26" t="n">
        <v>39.25</v>
      </c>
      <c r="AS99" s="1" t="n">
        <v>59.5</v>
      </c>
      <c r="AT99" s="1" t="n">
        <v>24.375</v>
      </c>
      <c r="AU99" s="1" t="n">
        <v>7.25</v>
      </c>
      <c r="AV99" s="11" t="n">
        <v>2.5</v>
      </c>
      <c r="AW99" s="1" t="n">
        <v>60</v>
      </c>
      <c r="AX99" s="1" t="n">
        <v>25.1</v>
      </c>
      <c r="AY99" s="1" t="n">
        <v>17.1</v>
      </c>
      <c r="AZ99" s="1" t="n">
        <v>11.4</v>
      </c>
      <c r="BA99" s="1" t="n">
        <v>23.9</v>
      </c>
      <c r="BB99" s="26" t="n">
        <v>60</v>
      </c>
      <c r="BC99" s="1" t="n">
        <v>48.1</v>
      </c>
      <c r="BD99" s="1" t="n">
        <v>29.1</v>
      </c>
      <c r="BE99" s="1" t="n">
        <v>55.5</v>
      </c>
      <c r="BF99" s="11" t="n">
        <v>9</v>
      </c>
      <c r="BG99" s="26" t="n">
        <v>43</v>
      </c>
      <c r="BH99" s="1" t="n">
        <v>41.5</v>
      </c>
      <c r="BI99" s="1" t="n">
        <v>44</v>
      </c>
      <c r="BJ99" s="1" t="n">
        <v>25.5</v>
      </c>
      <c r="BK99" s="11" t="n">
        <v>29</v>
      </c>
      <c r="BL99" s="11"/>
      <c r="BN99" s="19" t="n">
        <v>38.7</v>
      </c>
      <c r="BO99" s="2"/>
      <c r="BP99" s="2"/>
      <c r="BQ99" s="2"/>
      <c r="BR99" s="2"/>
      <c r="BS99" s="11"/>
    </row>
    <row r="100" customFormat="false" ht="16" hidden="false" customHeight="false" outlineLevel="0" collapsed="false">
      <c r="A100" s="53"/>
      <c r="B100" s="2"/>
      <c r="C100" s="2"/>
      <c r="D100" s="2"/>
      <c r="E100" s="2"/>
      <c r="F100" s="7"/>
      <c r="G100" s="2"/>
      <c r="H100" s="26" t="n">
        <v>276</v>
      </c>
      <c r="I100" s="2"/>
      <c r="J100" s="2"/>
      <c r="K100" s="2"/>
      <c r="L100" s="2"/>
      <c r="M100" s="7"/>
      <c r="N100" s="2"/>
      <c r="O100" s="2"/>
      <c r="P100" s="2"/>
      <c r="Q100" s="2"/>
      <c r="R100" s="2"/>
      <c r="S100" s="2"/>
      <c r="T100" s="2"/>
      <c r="U100" s="2"/>
      <c r="V100" s="19" t="n">
        <v>179.5</v>
      </c>
      <c r="W100" s="2" t="n">
        <v>442</v>
      </c>
      <c r="X100" s="2" t="n">
        <v>489</v>
      </c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7"/>
      <c r="AM100" s="26" t="n">
        <v>60</v>
      </c>
      <c r="AN100" s="1" t="n">
        <v>17.9</v>
      </c>
      <c r="AO100" s="1" t="n">
        <v>15.5</v>
      </c>
      <c r="AP100" s="1" t="n">
        <v>12.8</v>
      </c>
      <c r="AQ100" s="1" t="n">
        <v>13.1</v>
      </c>
      <c r="AR100" s="26" t="n">
        <v>42.625</v>
      </c>
      <c r="AS100" s="1" t="n">
        <v>46.125</v>
      </c>
      <c r="AT100" s="1" t="n">
        <v>48.375</v>
      </c>
      <c r="AU100" s="1" t="n">
        <v>11.875</v>
      </c>
      <c r="AV100" s="11" t="n">
        <v>21.875</v>
      </c>
      <c r="AW100" s="1" t="n">
        <v>47.1</v>
      </c>
      <c r="AX100" s="1" t="n">
        <v>60</v>
      </c>
      <c r="AY100" s="1" t="n">
        <v>45</v>
      </c>
      <c r="AZ100" s="1" t="n">
        <v>42.2</v>
      </c>
      <c r="BA100" s="1" t="n">
        <v>10.4</v>
      </c>
      <c r="BB100" s="26" t="n">
        <v>60</v>
      </c>
      <c r="BC100" s="1" t="n">
        <v>60</v>
      </c>
      <c r="BD100" s="1" t="n">
        <v>36.1</v>
      </c>
      <c r="BE100" s="1" t="n">
        <v>6.4</v>
      </c>
      <c r="BF100" s="11" t="n">
        <v>28</v>
      </c>
      <c r="BG100" s="26" t="n">
        <v>42.87</v>
      </c>
      <c r="BH100" s="1" t="n">
        <v>42</v>
      </c>
      <c r="BI100" s="1" t="n">
        <v>54.17</v>
      </c>
      <c r="BJ100" s="1" t="n">
        <v>36.5</v>
      </c>
      <c r="BK100" s="11" t="n">
        <v>22.33</v>
      </c>
      <c r="BL100" s="11"/>
      <c r="BN100" s="19" t="n">
        <v>37</v>
      </c>
      <c r="BO100" s="2"/>
      <c r="BP100" s="2"/>
      <c r="BQ100" s="2"/>
      <c r="BR100" s="2"/>
      <c r="BS100" s="11"/>
    </row>
    <row r="101" customFormat="false" ht="16" hidden="false" customHeight="false" outlineLevel="0" collapsed="false">
      <c r="A101" s="19"/>
      <c r="B101" s="2"/>
      <c r="C101" s="2"/>
      <c r="D101" s="2"/>
      <c r="E101" s="2"/>
      <c r="F101" s="7"/>
      <c r="G101" s="2"/>
      <c r="H101" s="26" t="n">
        <v>197.5</v>
      </c>
      <c r="I101" s="2"/>
      <c r="J101" s="2"/>
      <c r="K101" s="2"/>
      <c r="L101" s="2"/>
      <c r="M101" s="7"/>
      <c r="N101" s="2"/>
      <c r="O101" s="3" t="s">
        <v>11</v>
      </c>
      <c r="P101" s="3"/>
      <c r="Q101" s="3"/>
      <c r="R101" s="3"/>
      <c r="S101" s="3"/>
      <c r="T101" s="3"/>
      <c r="U101" s="2"/>
      <c r="V101" s="19" t="n">
        <v>208</v>
      </c>
      <c r="W101" s="2" t="n">
        <v>179</v>
      </c>
      <c r="X101" s="2" t="n">
        <v>172.25</v>
      </c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7"/>
      <c r="AM101" s="26" t="n">
        <v>41.5</v>
      </c>
      <c r="AN101" s="1" t="n">
        <v>19.9</v>
      </c>
      <c r="AO101" s="1" t="n">
        <v>11.4</v>
      </c>
      <c r="AP101" s="1" t="n">
        <v>18.8</v>
      </c>
      <c r="AQ101" s="1" t="n">
        <v>11.4</v>
      </c>
      <c r="AR101" s="26" t="n">
        <v>37.75</v>
      </c>
      <c r="AS101" s="1" t="n">
        <v>17.375</v>
      </c>
      <c r="AT101" s="1" t="n">
        <v>25.625</v>
      </c>
      <c r="AU101" s="1" t="n">
        <v>25.625</v>
      </c>
      <c r="AV101" s="11"/>
      <c r="AW101" s="1" t="n">
        <v>60</v>
      </c>
      <c r="AX101" s="1" t="n">
        <v>20.2</v>
      </c>
      <c r="AY101" s="1" t="n">
        <v>60</v>
      </c>
      <c r="AZ101" s="1" t="n">
        <v>29.6</v>
      </c>
      <c r="BA101" s="1" t="n">
        <v>3.9</v>
      </c>
      <c r="BB101" s="26" t="n">
        <v>60</v>
      </c>
      <c r="BD101" s="1" t="n">
        <v>17.8</v>
      </c>
      <c r="BE101" s="1" t="n">
        <v>27.9</v>
      </c>
      <c r="BF101" s="11" t="n">
        <v>34.6</v>
      </c>
      <c r="BG101" s="26"/>
      <c r="BK101" s="11"/>
      <c r="BL101" s="11"/>
      <c r="BN101" s="19" t="n">
        <v>32.8</v>
      </c>
      <c r="BO101" s="2"/>
      <c r="BP101" s="2"/>
      <c r="BQ101" s="2"/>
      <c r="BR101" s="2"/>
      <c r="BS101" s="11"/>
    </row>
    <row r="102" customFormat="false" ht="16" hidden="false" customHeight="false" outlineLevel="0" collapsed="false">
      <c r="A102" s="23"/>
      <c r="B102" s="51" t="n">
        <f aca="false">_xlfn.T.TEST($A78:$A101,B78:B101,2,3)</f>
        <v>0.0230457201609092</v>
      </c>
      <c r="C102" s="23" t="n">
        <f aca="false">_xlfn.T.TEST($A78:$A101,C78:C101,2,3)</f>
        <v>0.417389939858727</v>
      </c>
      <c r="D102" s="51" t="n">
        <f aca="false">_xlfn.T.TEST($A78:$A101,D78:D101,2,3)</f>
        <v>0.0472984039508317</v>
      </c>
      <c r="E102" s="49" t="n">
        <f aca="false">_xlfn.T.TEST($A78:$A101,E78:E101,2,3)</f>
        <v>0.00836348933992124</v>
      </c>
      <c r="F102" s="23" t="s">
        <v>27</v>
      </c>
      <c r="G102" s="2"/>
      <c r="H102" s="26" t="n">
        <v>239</v>
      </c>
      <c r="I102" s="2"/>
      <c r="J102" s="2"/>
      <c r="K102" s="2"/>
      <c r="L102" s="2"/>
      <c r="M102" s="7"/>
      <c r="N102" s="2"/>
      <c r="O102" s="6" t="s">
        <v>13</v>
      </c>
      <c r="P102" s="6" t="s">
        <v>14</v>
      </c>
      <c r="Q102" s="6" t="s">
        <v>15</v>
      </c>
      <c r="R102" s="6" t="s">
        <v>16</v>
      </c>
      <c r="S102" s="6" t="s">
        <v>17</v>
      </c>
      <c r="T102" s="7"/>
      <c r="U102" s="2"/>
      <c r="V102" s="19" t="n">
        <v>78.5</v>
      </c>
      <c r="W102" s="2" t="n">
        <v>141</v>
      </c>
      <c r="X102" s="2" t="n">
        <v>229.25</v>
      </c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7"/>
      <c r="AM102" s="26" t="n">
        <v>60</v>
      </c>
      <c r="AN102" s="1" t="n">
        <v>46.375</v>
      </c>
      <c r="AO102" s="1" t="n">
        <v>19.125</v>
      </c>
      <c r="AP102" s="1" t="n">
        <v>6.75</v>
      </c>
      <c r="AQ102" s="1" t="n">
        <v>4.25</v>
      </c>
      <c r="AR102" s="26" t="n">
        <v>46.5</v>
      </c>
      <c r="AS102" s="1" t="n">
        <v>20.75</v>
      </c>
      <c r="AT102" s="1" t="n">
        <v>29.25</v>
      </c>
      <c r="AV102" s="11"/>
      <c r="AW102" s="1" t="n">
        <v>40.5</v>
      </c>
      <c r="AX102" s="1" t="n">
        <v>36.9</v>
      </c>
      <c r="AY102" s="1" t="n">
        <v>18</v>
      </c>
      <c r="AZ102" s="1" t="n">
        <v>16.5</v>
      </c>
      <c r="BA102" s="1" t="n">
        <v>9</v>
      </c>
      <c r="BB102" s="26" t="n">
        <v>45.4</v>
      </c>
      <c r="BD102" s="1" t="n">
        <v>44.6</v>
      </c>
      <c r="BE102" s="1" t="n">
        <v>28.5</v>
      </c>
      <c r="BF102" s="11" t="n">
        <v>10.9</v>
      </c>
      <c r="BG102" s="26"/>
      <c r="BK102" s="11"/>
      <c r="BL102" s="11"/>
      <c r="BN102" s="19" t="n">
        <v>31.3</v>
      </c>
      <c r="BO102" s="2"/>
      <c r="BP102" s="2"/>
      <c r="BQ102" s="2"/>
      <c r="BR102" s="2"/>
      <c r="BS102" s="11"/>
    </row>
    <row r="103" customFormat="false" ht="16" hidden="false" customHeight="false" outlineLevel="0" collapsed="false">
      <c r="A103" s="23" t="n">
        <f aca="false">COUNT(A78:A100)</f>
        <v>20</v>
      </c>
      <c r="B103" s="23" t="n">
        <f aca="false">COUNT(B78:B100)</f>
        <v>10</v>
      </c>
      <c r="C103" s="23" t="n">
        <f aca="false">COUNT(C78:C100)</f>
        <v>7</v>
      </c>
      <c r="D103" s="23" t="n">
        <f aca="false">COUNT(D78:D100)</f>
        <v>10</v>
      </c>
      <c r="E103" s="23" t="n">
        <f aca="false">COUNT(E78:E100)</f>
        <v>8</v>
      </c>
      <c r="F103" s="23" t="s">
        <v>30</v>
      </c>
      <c r="G103" s="2"/>
      <c r="H103" s="26" t="n">
        <v>284</v>
      </c>
      <c r="I103" s="2"/>
      <c r="J103" s="2"/>
      <c r="K103" s="2"/>
      <c r="L103" s="2"/>
      <c r="M103" s="7"/>
      <c r="N103" s="2"/>
      <c r="O103" s="19" t="n">
        <v>0</v>
      </c>
      <c r="P103" s="2" t="n">
        <v>11</v>
      </c>
      <c r="Q103" s="2" t="n">
        <v>-7</v>
      </c>
      <c r="R103" s="2" t="n">
        <v>0</v>
      </c>
      <c r="S103" s="2" t="n">
        <v>3</v>
      </c>
      <c r="T103" s="7"/>
      <c r="U103" s="2"/>
      <c r="V103" s="19" t="n">
        <v>240.75</v>
      </c>
      <c r="W103" s="2" t="n">
        <v>514</v>
      </c>
      <c r="X103" s="2" t="n">
        <v>600</v>
      </c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7"/>
      <c r="AM103" s="26" t="n">
        <v>47.75</v>
      </c>
      <c r="AN103" s="1" t="n">
        <v>48.875</v>
      </c>
      <c r="AO103" s="1" t="n">
        <v>7.875</v>
      </c>
      <c r="AP103" s="1" t="n">
        <v>10.25</v>
      </c>
      <c r="AQ103" s="1" t="n">
        <v>21.25</v>
      </c>
      <c r="AR103" s="26"/>
      <c r="AV103" s="11"/>
      <c r="BB103" s="26" t="n">
        <v>60</v>
      </c>
      <c r="BD103" s="1" t="n">
        <v>47.125</v>
      </c>
      <c r="BE103" s="1" t="n">
        <v>40.375</v>
      </c>
      <c r="BF103" s="11" t="n">
        <v>13.6</v>
      </c>
      <c r="BG103" s="26"/>
      <c r="BK103" s="11"/>
      <c r="BL103" s="11"/>
      <c r="BN103" s="19" t="n">
        <v>52</v>
      </c>
      <c r="BO103" s="2"/>
      <c r="BP103" s="2"/>
      <c r="BQ103" s="2"/>
      <c r="BR103" s="2"/>
      <c r="BS103" s="11"/>
    </row>
    <row r="104" customFormat="false" ht="16" hidden="false" customHeight="false" outlineLevel="0" collapsed="false">
      <c r="A104" s="2"/>
      <c r="B104" s="2"/>
      <c r="C104" s="2"/>
      <c r="D104" s="2"/>
      <c r="E104" s="2"/>
      <c r="F104" s="2"/>
      <c r="G104" s="2"/>
      <c r="H104" s="26" t="n">
        <v>294.5</v>
      </c>
      <c r="I104" s="2"/>
      <c r="J104" s="2"/>
      <c r="K104" s="2"/>
      <c r="L104" s="2"/>
      <c r="M104" s="7"/>
      <c r="N104" s="2"/>
      <c r="O104" s="19" t="n">
        <v>6</v>
      </c>
      <c r="P104" s="2" t="n">
        <v>3</v>
      </c>
      <c r="Q104" s="2" t="n">
        <v>19</v>
      </c>
      <c r="R104" s="2" t="n">
        <v>5</v>
      </c>
      <c r="S104" s="2" t="n">
        <v>4</v>
      </c>
      <c r="T104" s="7"/>
      <c r="U104" s="2"/>
      <c r="V104" s="19" t="n">
        <v>240.75</v>
      </c>
      <c r="W104" s="2" t="n">
        <v>217.25</v>
      </c>
      <c r="X104" s="2" t="n">
        <v>350</v>
      </c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7"/>
      <c r="AM104" s="26" t="n">
        <v>52.2</v>
      </c>
      <c r="AN104" s="1" t="n">
        <v>46.4</v>
      </c>
      <c r="AO104" s="1" t="n">
        <v>22.9</v>
      </c>
      <c r="AP104" s="1" t="n">
        <v>18.5</v>
      </c>
      <c r="AQ104" s="1" t="n">
        <v>34.5</v>
      </c>
      <c r="AR104" s="26"/>
      <c r="AV104" s="11"/>
      <c r="BB104" s="26" t="n">
        <v>26.625</v>
      </c>
      <c r="BF104" s="11" t="n">
        <v>28.25</v>
      </c>
      <c r="BG104" s="26"/>
      <c r="BK104" s="11"/>
      <c r="BL104" s="11"/>
      <c r="BN104" s="19" t="n">
        <v>36.8</v>
      </c>
      <c r="BO104" s="2"/>
      <c r="BP104" s="2"/>
      <c r="BQ104" s="2"/>
      <c r="BR104" s="2"/>
      <c r="BS104" s="11"/>
    </row>
    <row r="105" customFormat="false" ht="16" hidden="false" customHeight="false" outlineLevel="0" collapsed="false">
      <c r="A105" s="3" t="s">
        <v>11</v>
      </c>
      <c r="B105" s="3"/>
      <c r="C105" s="3"/>
      <c r="D105" s="3"/>
      <c r="E105" s="3"/>
      <c r="F105" s="3"/>
      <c r="G105" s="2"/>
      <c r="H105" s="26" t="n">
        <v>95</v>
      </c>
      <c r="I105" s="2"/>
      <c r="J105" s="2"/>
      <c r="K105" s="2"/>
      <c r="L105" s="2"/>
      <c r="M105" s="7"/>
      <c r="N105" s="2"/>
      <c r="O105" s="19" t="n">
        <v>1</v>
      </c>
      <c r="P105" s="2" t="n">
        <v>7</v>
      </c>
      <c r="Q105" s="2" t="n">
        <v>7</v>
      </c>
      <c r="R105" s="2" t="n">
        <v>3</v>
      </c>
      <c r="S105" s="2" t="n">
        <v>7</v>
      </c>
      <c r="T105" s="7"/>
      <c r="U105" s="2"/>
      <c r="V105" s="19" t="n">
        <v>59.25</v>
      </c>
      <c r="W105" s="2" t="n">
        <v>249</v>
      </c>
      <c r="X105" s="2" t="n">
        <v>345</v>
      </c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7"/>
      <c r="AM105" s="26" t="n">
        <v>28.8</v>
      </c>
      <c r="AN105" s="1" t="n">
        <v>10.5</v>
      </c>
      <c r="AO105" s="1" t="n">
        <v>10</v>
      </c>
      <c r="AP105" s="1" t="n">
        <v>8.2</v>
      </c>
      <c r="AQ105" s="1" t="n">
        <v>13.2</v>
      </c>
      <c r="AR105" s="26"/>
      <c r="AV105" s="11"/>
      <c r="BB105" s="26"/>
      <c r="BF105" s="11"/>
      <c r="BG105" s="26"/>
      <c r="BK105" s="11"/>
      <c r="BL105" s="11"/>
      <c r="BN105" s="19" t="n">
        <v>30.2</v>
      </c>
      <c r="BO105" s="2"/>
      <c r="BP105" s="2"/>
      <c r="BQ105" s="2"/>
      <c r="BR105" s="2"/>
      <c r="BS105" s="11"/>
    </row>
    <row r="106" customFormat="false" ht="16" hidden="false" customHeight="false" outlineLevel="0" collapsed="false">
      <c r="A106" s="6" t="s">
        <v>13</v>
      </c>
      <c r="B106" s="6" t="s">
        <v>14</v>
      </c>
      <c r="C106" s="6" t="s">
        <v>15</v>
      </c>
      <c r="D106" s="6" t="s">
        <v>16</v>
      </c>
      <c r="E106" s="6" t="s">
        <v>17</v>
      </c>
      <c r="F106" s="7"/>
      <c r="G106" s="2"/>
      <c r="H106" s="26" t="n">
        <v>325</v>
      </c>
      <c r="I106" s="2"/>
      <c r="J106" s="2"/>
      <c r="K106" s="2"/>
      <c r="L106" s="2"/>
      <c r="M106" s="7"/>
      <c r="N106" s="2"/>
      <c r="O106" s="19" t="n">
        <v>9</v>
      </c>
      <c r="P106" s="2" t="n">
        <v>5</v>
      </c>
      <c r="Q106" s="2" t="n">
        <v>34</v>
      </c>
      <c r="R106" s="2" t="n">
        <v>4</v>
      </c>
      <c r="S106" s="2"/>
      <c r="T106" s="7"/>
      <c r="U106" s="2"/>
      <c r="V106" s="19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7"/>
      <c r="AM106" s="26" t="n">
        <v>49.5</v>
      </c>
      <c r="AN106" s="1" t="n">
        <v>27.75</v>
      </c>
      <c r="AO106" s="1" t="n">
        <v>30.5</v>
      </c>
      <c r="AP106" s="1" t="n">
        <v>7.5</v>
      </c>
      <c r="AQ106" s="1" t="n">
        <v>6.875</v>
      </c>
      <c r="AR106" s="26"/>
      <c r="AV106" s="11"/>
      <c r="BB106" s="26"/>
      <c r="BF106" s="11"/>
      <c r="BG106" s="26"/>
      <c r="BK106" s="11"/>
      <c r="BL106" s="11"/>
      <c r="BN106" s="19" t="n">
        <v>47.2</v>
      </c>
      <c r="BO106" s="2"/>
      <c r="BP106" s="2"/>
      <c r="BQ106" s="2"/>
      <c r="BR106" s="2"/>
      <c r="BS106" s="11"/>
    </row>
    <row r="107" customFormat="false" ht="16" hidden="false" customHeight="false" outlineLevel="0" collapsed="false">
      <c r="A107" s="19" t="n">
        <v>5878.5</v>
      </c>
      <c r="B107" s="1" t="n">
        <v>6499.8</v>
      </c>
      <c r="C107" s="2" t="n">
        <v>5978.5</v>
      </c>
      <c r="D107" s="2" t="n">
        <v>5906.7</v>
      </c>
      <c r="E107" s="2" t="n">
        <v>7816.8</v>
      </c>
      <c r="F107" s="7"/>
      <c r="G107" s="2"/>
      <c r="H107" s="26" t="n">
        <v>167.5</v>
      </c>
      <c r="I107" s="2"/>
      <c r="J107" s="2"/>
      <c r="K107" s="2"/>
      <c r="L107" s="2"/>
      <c r="M107" s="7"/>
      <c r="N107" s="2"/>
      <c r="O107" s="19" t="n">
        <v>-2</v>
      </c>
      <c r="P107" s="2" t="n">
        <v>11</v>
      </c>
      <c r="Q107" s="2" t="n">
        <v>13</v>
      </c>
      <c r="R107" s="2" t="n">
        <v>4</v>
      </c>
      <c r="S107" s="2"/>
      <c r="T107" s="7"/>
      <c r="U107" s="2"/>
      <c r="V107" s="23" t="n">
        <f aca="false">AVERAGE(V83:V105)</f>
        <v>174.717391304348</v>
      </c>
      <c r="W107" s="23" t="n">
        <f aca="false">AVERAGE(W83:W105)</f>
        <v>288.891304347826</v>
      </c>
      <c r="X107" s="23" t="n">
        <f aca="false">AVERAGE(X83:X105)</f>
        <v>334.679347826087</v>
      </c>
      <c r="Y107" s="23" t="n">
        <f aca="false">AVERAGE(Y83:Y105)</f>
        <v>144.590909090909</v>
      </c>
      <c r="Z107" s="23" t="n">
        <f aca="false">AVERAGE(Z83:Z105)</f>
        <v>284.227272727273</v>
      </c>
      <c r="AA107" s="23" t="n">
        <f aca="false">AVERAGE(AA83:AA105)</f>
        <v>347.977272727273</v>
      </c>
      <c r="AB107" s="23" t="n">
        <f aca="false">AVERAGE(AB83:AB105)</f>
        <v>214.96875</v>
      </c>
      <c r="AC107" s="23" t="n">
        <f aca="false">AVERAGE(AC83:AC105)</f>
        <v>352.78125</v>
      </c>
      <c r="AD107" s="23" t="n">
        <f aca="false">AVERAGE(AD83:AD105)</f>
        <v>388.3125</v>
      </c>
      <c r="AE107" s="23" t="n">
        <f aca="false">AVERAGE(AE83:AE105)</f>
        <v>154.875</v>
      </c>
      <c r="AF107" s="23" t="n">
        <f aca="false">AVERAGE(AF83:AF105)</f>
        <v>240.025</v>
      </c>
      <c r="AG107" s="23" t="n">
        <f aca="false">AVERAGE(AG83:AG105)</f>
        <v>302.8875</v>
      </c>
      <c r="AH107" s="23" t="n">
        <f aca="false">AVERAGE(AH83:AH105)</f>
        <v>185.923076923077</v>
      </c>
      <c r="AI107" s="23" t="n">
        <f aca="false">AVERAGE(AI83:AI105)</f>
        <v>271.115384615385</v>
      </c>
      <c r="AJ107" s="23" t="n">
        <f aca="false">AVERAGE(AJ83:AJ105)</f>
        <v>270.076923076923</v>
      </c>
      <c r="AK107" s="23" t="s">
        <v>29</v>
      </c>
      <c r="AM107" s="26" t="n">
        <v>60</v>
      </c>
      <c r="AN107" s="1" t="n">
        <v>31</v>
      </c>
      <c r="AO107" s="1" t="n">
        <v>18</v>
      </c>
      <c r="AP107" s="1" t="n">
        <v>13.75</v>
      </c>
      <c r="AQ107" s="1" t="n">
        <v>4</v>
      </c>
      <c r="AR107" s="26"/>
      <c r="AV107" s="11"/>
      <c r="BB107" s="26"/>
      <c r="BF107" s="11"/>
      <c r="BG107" s="26"/>
      <c r="BK107" s="11"/>
      <c r="BL107" s="11"/>
      <c r="BN107" s="19" t="n">
        <v>46</v>
      </c>
      <c r="BO107" s="2"/>
      <c r="BP107" s="2"/>
      <c r="BQ107" s="2"/>
      <c r="BR107" s="2"/>
      <c r="BS107" s="11"/>
    </row>
    <row r="108" customFormat="false" ht="16" hidden="false" customHeight="false" outlineLevel="0" collapsed="false">
      <c r="A108" s="19" t="n">
        <v>3775.7</v>
      </c>
      <c r="B108" s="1" t="n">
        <v>5966.3</v>
      </c>
      <c r="C108" s="2" t="n">
        <v>6188.3</v>
      </c>
      <c r="D108" s="2" t="n">
        <v>6643.5</v>
      </c>
      <c r="E108" s="2" t="n">
        <v>8016.2</v>
      </c>
      <c r="F108" s="7"/>
      <c r="G108" s="2"/>
      <c r="H108" s="26" t="n">
        <v>261</v>
      </c>
      <c r="I108" s="2"/>
      <c r="J108" s="2"/>
      <c r="K108" s="2"/>
      <c r="L108" s="2"/>
      <c r="M108" s="7"/>
      <c r="N108" s="2"/>
      <c r="O108" s="19" t="n">
        <v>1</v>
      </c>
      <c r="P108" s="2" t="n">
        <v>21</v>
      </c>
      <c r="Q108" s="2"/>
      <c r="R108" s="2"/>
      <c r="S108" s="2"/>
      <c r="T108" s="7"/>
      <c r="U108" s="2"/>
      <c r="V108" s="23" t="n">
        <f aca="false">STDEV(V83:V105)/SQRT(COUNT(V83:V105))</f>
        <v>18.4706215317655</v>
      </c>
      <c r="W108" s="23" t="n">
        <f aca="false">STDEV(W83:W105)/SQRT(COUNT(W83:W105))</f>
        <v>27.4537017116035</v>
      </c>
      <c r="X108" s="23" t="n">
        <f aca="false">STDEV(X83:X105)/SQRT(COUNT(X83:X105))</f>
        <v>30.9139508689923</v>
      </c>
      <c r="Y108" s="23" t="n">
        <f aca="false">STDEV(Y83:Y105)/SQRT(COUNT(Y83:Y105))</f>
        <v>24.9336682001938</v>
      </c>
      <c r="Z108" s="23" t="n">
        <f aca="false">STDEV(Z83:Z105)/SQRT(COUNT(Z83:Z105))</f>
        <v>43.8572769765937</v>
      </c>
      <c r="AA108" s="23" t="n">
        <f aca="false">STDEV(AA83:AA105)/SQRT(COUNT(AA83:AA105))</f>
        <v>53.7115766951072</v>
      </c>
      <c r="AB108" s="23" t="n">
        <f aca="false">STDEV(AB83:AB105)/SQRT(COUNT(AB83:AB105))</f>
        <v>33.2197243171185</v>
      </c>
      <c r="AC108" s="23" t="n">
        <f aca="false">STDEV(AC83:AC105)/SQRT(COUNT(AC83:AC105))</f>
        <v>47.555264784305</v>
      </c>
      <c r="AD108" s="23" t="n">
        <f aca="false">STDEV(AD83:AD105)/SQRT(COUNT(AD83:AD105))</f>
        <v>46.6268610792872</v>
      </c>
      <c r="AE108" s="23" t="n">
        <f aca="false">STDEV(AE83:AE105)/SQRT(COUNT(AE83:AE105))</f>
        <v>14.8604270351382</v>
      </c>
      <c r="AF108" s="23" t="n">
        <f aca="false">STDEV(AF83:AF105)/SQRT(COUNT(AF83:AF105))</f>
        <v>23.1396860273523</v>
      </c>
      <c r="AG108" s="23" t="n">
        <f aca="false">STDEV(AG83:AG105)/SQRT(COUNT(AG83:AG105))</f>
        <v>41.3698698145428</v>
      </c>
      <c r="AH108" s="23" t="n">
        <f aca="false">STDEV(AH83:AH105)/SQRT(COUNT(AH83:AH105))</f>
        <v>23.7523680434727</v>
      </c>
      <c r="AI108" s="23" t="n">
        <f aca="false">STDEV(AI83:AI105)/SQRT(COUNT(AI83:AI105))</f>
        <v>41.0308242418848</v>
      </c>
      <c r="AJ108" s="23" t="n">
        <f aca="false">STDEV(AJ83:AJ105)/SQRT(COUNT(AJ83:AJ105))</f>
        <v>42.5820511180025</v>
      </c>
      <c r="AK108" s="23" t="s">
        <v>31</v>
      </c>
      <c r="AM108" s="26"/>
      <c r="AR108" s="26"/>
      <c r="AV108" s="11"/>
      <c r="BB108" s="26"/>
      <c r="BF108" s="11"/>
      <c r="BG108" s="26"/>
      <c r="BK108" s="11"/>
      <c r="BL108" s="11"/>
      <c r="BN108" s="19"/>
      <c r="BO108" s="2"/>
      <c r="BP108" s="2"/>
      <c r="BQ108" s="2"/>
      <c r="BR108" s="2"/>
      <c r="BS108" s="11"/>
    </row>
    <row r="109" customFormat="false" ht="16" hidden="false" customHeight="false" outlineLevel="0" collapsed="false">
      <c r="A109" s="19" t="n">
        <v>3374.8</v>
      </c>
      <c r="B109" s="1" t="n">
        <v>3903.9</v>
      </c>
      <c r="C109" s="2" t="n">
        <v>3237.1</v>
      </c>
      <c r="D109" s="2" t="n">
        <v>4644.2</v>
      </c>
      <c r="E109" s="2" t="n">
        <v>9175</v>
      </c>
      <c r="F109" s="7"/>
      <c r="G109" s="2"/>
      <c r="H109" s="26" t="n">
        <v>165.5</v>
      </c>
      <c r="I109" s="2"/>
      <c r="J109" s="2"/>
      <c r="K109" s="2"/>
      <c r="L109" s="2"/>
      <c r="M109" s="7"/>
      <c r="N109" s="2"/>
      <c r="O109" s="19" t="n">
        <v>3</v>
      </c>
      <c r="P109" s="2" t="n">
        <v>10</v>
      </c>
      <c r="Q109" s="2"/>
      <c r="R109" s="2"/>
      <c r="S109" s="2"/>
      <c r="T109" s="7"/>
      <c r="U109" s="2"/>
      <c r="V109" s="23"/>
      <c r="W109" s="23"/>
      <c r="X109" s="23"/>
      <c r="Y109" s="23" t="n">
        <f aca="false">_xlfn.T.TEST($V83:$V105,Y83:Y105,2,3)</f>
        <v>0.342604067320908</v>
      </c>
      <c r="Z109" s="23" t="n">
        <f aca="false">_xlfn.T.TEST($W83:$W105,Z83:Z105,2,3)</f>
        <v>0.929164492326769</v>
      </c>
      <c r="AA109" s="23" t="n">
        <f aca="false">_xlfn.T.TEST($X83:$X105,AA83:AA105,2,3)</f>
        <v>0.832667570939457</v>
      </c>
      <c r="AB109" s="23" t="n">
        <f aca="false">_xlfn.T.TEST($V83:$V105,AB83:AB105,2,3)</f>
        <v>0.311082542879146</v>
      </c>
      <c r="AC109" s="23" t="n">
        <f aca="false">_xlfn.T.TEST($W83:$W105,AC83:AC105,2,3)</f>
        <v>0.267198299039287</v>
      </c>
      <c r="AD109" s="23" t="n">
        <f aca="false">_xlfn.T.TEST($X83:$X105,AD83:AD105,2,3)</f>
        <v>0.354367865984038</v>
      </c>
      <c r="AE109" s="23" t="n">
        <f aca="false">_xlfn.T.TEST($V83:$V105,AE83:AE105,2,3)</f>
        <v>0.412017282944378</v>
      </c>
      <c r="AF109" s="23" t="n">
        <f aca="false">_xlfn.T.TEST($W83:$W105,AF83:AF105,2,3)</f>
        <v>0.184064494789711</v>
      </c>
      <c r="AG109" s="23" t="n">
        <f aca="false">_xlfn.T.TEST($X83:$X105,AG83:AG105,2,3)</f>
        <v>0.545324373507655</v>
      </c>
      <c r="AH109" s="23" t="n">
        <f aca="false">_xlfn.T.TEST($V83:$V105,AH83:AH105,2,3)</f>
        <v>0.712626464924624</v>
      </c>
      <c r="AI109" s="23" t="n">
        <f aca="false">_xlfn.T.TEST($W83:$W105,AI83:AI105,2,3)</f>
        <v>0.722129652205616</v>
      </c>
      <c r="AJ109" s="23" t="n">
        <f aca="false">_xlfn.T.TEST($X83:$X105,AJ83:AJ105,2,3)</f>
        <v>0.231316821725653</v>
      </c>
      <c r="AK109" s="23" t="s">
        <v>27</v>
      </c>
      <c r="AM109" s="26"/>
      <c r="AR109" s="26"/>
      <c r="AV109" s="11"/>
      <c r="BB109" s="26"/>
      <c r="BF109" s="11"/>
      <c r="BG109" s="26"/>
      <c r="BK109" s="11"/>
      <c r="BL109" s="11"/>
      <c r="BN109" s="23"/>
      <c r="BO109" s="49" t="n">
        <f aca="false">_xlfn.T.TEST($BN88:$BN107,BO88:BO107,2,3)</f>
        <v>0.00860990677774449</v>
      </c>
      <c r="BP109" s="51" t="n">
        <f aca="false">_xlfn.T.TEST($BN88:$BN107,BP88:BP107,2,3)</f>
        <v>0.0435114942356774</v>
      </c>
      <c r="BQ109" s="51" t="n">
        <f aca="false">_xlfn.T.TEST($BN88:$BN107,BQ88:BQ107,2,3)</f>
        <v>0.0355142757612499</v>
      </c>
      <c r="BR109" s="49" t="n">
        <f aca="false">_xlfn.T.TEST($BN88:$BN107,BR88:BR107,2,3)</f>
        <v>1.90767028325081E-007</v>
      </c>
      <c r="BS109" s="13" t="s">
        <v>27</v>
      </c>
    </row>
    <row r="110" customFormat="false" ht="16" hidden="false" customHeight="false" outlineLevel="0" collapsed="false">
      <c r="A110" s="19" t="n">
        <v>2170.5</v>
      </c>
      <c r="B110" s="1" t="n">
        <v>5938.5</v>
      </c>
      <c r="C110" s="2" t="n">
        <v>2640</v>
      </c>
      <c r="D110" s="2" t="n">
        <v>7355.4</v>
      </c>
      <c r="E110" s="2"/>
      <c r="F110" s="7"/>
      <c r="G110" s="2"/>
      <c r="H110" s="26" t="n">
        <v>167.5</v>
      </c>
      <c r="I110" s="2"/>
      <c r="J110" s="2"/>
      <c r="K110" s="2"/>
      <c r="L110" s="2"/>
      <c r="M110" s="7"/>
      <c r="N110" s="2"/>
      <c r="O110" s="19" t="n">
        <v>6</v>
      </c>
      <c r="P110" s="2" t="n">
        <v>4</v>
      </c>
      <c r="Q110" s="2"/>
      <c r="R110" s="2"/>
      <c r="S110" s="2"/>
      <c r="T110" s="7"/>
      <c r="U110" s="2"/>
      <c r="V110" s="23" t="n">
        <f aca="false">COUNT(V83:V105)</f>
        <v>23</v>
      </c>
      <c r="W110" s="23" t="n">
        <f aca="false">COUNT(W83:W105)</f>
        <v>23</v>
      </c>
      <c r="X110" s="23" t="n">
        <f aca="false">COUNT(X83:X105)</f>
        <v>23</v>
      </c>
      <c r="Y110" s="23" t="n">
        <f aca="false">COUNT(Y83:Y105)</f>
        <v>11</v>
      </c>
      <c r="Z110" s="23" t="n">
        <f aca="false">COUNT(Z83:Z105)</f>
        <v>11</v>
      </c>
      <c r="AA110" s="23" t="n">
        <f aca="false">COUNT(AA83:AA105)</f>
        <v>11</v>
      </c>
      <c r="AB110" s="23" t="n">
        <f aca="false">COUNT(AB83:AB105)</f>
        <v>8</v>
      </c>
      <c r="AC110" s="23" t="n">
        <f aca="false">COUNT(AC83:AC105)</f>
        <v>8</v>
      </c>
      <c r="AD110" s="23" t="n">
        <f aca="false">COUNT(AD83:AD105)</f>
        <v>8</v>
      </c>
      <c r="AE110" s="23" t="n">
        <f aca="false">COUNT(AE83:AE105)</f>
        <v>6</v>
      </c>
      <c r="AF110" s="23" t="n">
        <f aca="false">COUNT(AF83:AF105)</f>
        <v>10</v>
      </c>
      <c r="AG110" s="23" t="n">
        <f aca="false">COUNT(AG83:AG105)</f>
        <v>10</v>
      </c>
      <c r="AH110" s="23" t="n">
        <f aca="false">COUNT(AH83:AH105)</f>
        <v>13</v>
      </c>
      <c r="AI110" s="23" t="n">
        <f aca="false">COUNT(AI83:AI105)</f>
        <v>13</v>
      </c>
      <c r="AJ110" s="23" t="n">
        <f aca="false">COUNT(AJ83:AJ105)</f>
        <v>13</v>
      </c>
      <c r="AK110" s="23" t="s">
        <v>28</v>
      </c>
      <c r="AM110" s="26"/>
      <c r="AR110" s="26"/>
      <c r="AV110" s="11"/>
      <c r="BB110" s="26"/>
      <c r="BF110" s="11"/>
      <c r="BG110" s="26"/>
      <c r="BK110" s="11"/>
      <c r="BL110" s="11"/>
      <c r="BN110" s="23" t="n">
        <f aca="false">COUNT(BN88:BN107)</f>
        <v>20</v>
      </c>
      <c r="BO110" s="23" t="n">
        <f aca="false">COUNT(BO88:BO107)</f>
        <v>7</v>
      </c>
      <c r="BP110" s="23" t="n">
        <f aca="false">COUNT(BP88:BP107)</f>
        <v>6</v>
      </c>
      <c r="BQ110" s="23" t="n">
        <f aca="false">COUNT(BQ88:BQ107)</f>
        <v>8</v>
      </c>
      <c r="BR110" s="23" t="n">
        <f aca="false">COUNT(BR88:BR107)</f>
        <v>3</v>
      </c>
      <c r="BS110" s="13" t="s">
        <v>28</v>
      </c>
    </row>
    <row r="111" customFormat="false" ht="16" hidden="false" customHeight="false" outlineLevel="0" collapsed="false">
      <c r="A111" s="19" t="n">
        <v>3499</v>
      </c>
      <c r="B111" s="1" t="n">
        <v>4420</v>
      </c>
      <c r="C111" s="2" t="n">
        <v>6570.1</v>
      </c>
      <c r="D111" s="2" t="n">
        <v>5407</v>
      </c>
      <c r="E111" s="2"/>
      <c r="F111" s="7"/>
      <c r="G111" s="2"/>
      <c r="H111" s="26" t="n">
        <v>236</v>
      </c>
      <c r="I111" s="2"/>
      <c r="J111" s="2"/>
      <c r="K111" s="2"/>
      <c r="L111" s="2"/>
      <c r="M111" s="7"/>
      <c r="N111" s="2"/>
      <c r="O111" s="19" t="n">
        <v>5</v>
      </c>
      <c r="P111" s="2" t="n">
        <v>0</v>
      </c>
      <c r="Q111" s="2"/>
      <c r="R111" s="2"/>
      <c r="S111" s="2"/>
      <c r="T111" s="7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54"/>
      <c r="AF111" s="2"/>
      <c r="AG111" s="2"/>
      <c r="AH111" s="2"/>
      <c r="AI111" s="2"/>
      <c r="AJ111" s="2"/>
      <c r="AK111" s="2"/>
      <c r="AM111" s="26"/>
      <c r="AR111" s="26"/>
      <c r="AV111" s="11"/>
      <c r="BB111" s="26"/>
      <c r="BF111" s="11"/>
      <c r="BG111" s="26"/>
      <c r="BK111" s="11"/>
      <c r="BL111" s="11"/>
      <c r="BN111" s="2"/>
      <c r="BO111" s="2"/>
      <c r="BP111" s="2"/>
      <c r="BQ111" s="2"/>
      <c r="BR111" s="2"/>
    </row>
    <row r="112" customFormat="false" ht="16" hidden="false" customHeight="false" outlineLevel="0" collapsed="false">
      <c r="A112" s="19" t="n">
        <v>4728.4</v>
      </c>
      <c r="B112" s="1" t="n">
        <v>6589.5</v>
      </c>
      <c r="C112" s="2" t="n">
        <v>9230.1</v>
      </c>
      <c r="D112" s="2" t="n">
        <v>5906.5</v>
      </c>
      <c r="E112" s="2"/>
      <c r="F112" s="7"/>
      <c r="G112" s="2"/>
      <c r="H112" s="26" t="n">
        <v>122</v>
      </c>
      <c r="I112" s="2"/>
      <c r="J112" s="2"/>
      <c r="K112" s="2"/>
      <c r="L112" s="2"/>
      <c r="M112" s="7"/>
      <c r="N112" s="2"/>
      <c r="O112" s="19" t="n">
        <v>5</v>
      </c>
      <c r="P112" s="2" t="n">
        <v>2</v>
      </c>
      <c r="Q112" s="2"/>
      <c r="R112" s="2"/>
      <c r="S112" s="2"/>
      <c r="T112" s="7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54"/>
      <c r="AF112" s="2"/>
      <c r="AG112" s="2"/>
      <c r="AH112" s="2"/>
      <c r="AI112" s="2"/>
      <c r="AJ112" s="2"/>
      <c r="AK112" s="2"/>
      <c r="AM112" s="13" t="n">
        <v>48.9423076923077</v>
      </c>
      <c r="AN112" s="13" t="n">
        <v>33.9615384615385</v>
      </c>
      <c r="AO112" s="13" t="n">
        <v>15.7538461538462</v>
      </c>
      <c r="AP112" s="13" t="n">
        <v>10.6538461538462</v>
      </c>
      <c r="AQ112" s="12" t="n">
        <v>12.2980769230769</v>
      </c>
      <c r="AR112" s="13" t="n">
        <v>49.984375</v>
      </c>
      <c r="AS112" s="13" t="n">
        <v>40.640625</v>
      </c>
      <c r="AT112" s="13" t="n">
        <v>32.515625</v>
      </c>
      <c r="AU112" s="13" t="n">
        <v>32.625</v>
      </c>
      <c r="AV112" s="13" t="n">
        <v>18.7291666666667</v>
      </c>
      <c r="AW112" s="15" t="n">
        <v>51.8625</v>
      </c>
      <c r="AX112" s="13" t="n">
        <v>38.403125</v>
      </c>
      <c r="AY112" s="13" t="n">
        <v>38.1375</v>
      </c>
      <c r="AZ112" s="13" t="n">
        <v>23.521875</v>
      </c>
      <c r="BA112" s="12" t="n">
        <v>17.115625</v>
      </c>
      <c r="BB112" s="13" t="n">
        <v>52.09</v>
      </c>
      <c r="BC112" s="13" t="n">
        <v>50.1041666666667</v>
      </c>
      <c r="BD112" s="13" t="n">
        <v>35.325</v>
      </c>
      <c r="BE112" s="13" t="n">
        <v>29.2564814814815</v>
      </c>
      <c r="BF112" s="13" t="n">
        <v>21.595</v>
      </c>
      <c r="BG112" s="13" t="n">
        <v>52.27</v>
      </c>
      <c r="BH112" s="13" t="n">
        <v>38.4166666666667</v>
      </c>
      <c r="BI112" s="13" t="n">
        <v>37.6533333333333</v>
      </c>
      <c r="BJ112" s="13" t="n">
        <v>27.32</v>
      </c>
      <c r="BK112" s="13" t="n">
        <v>23.7841666666667</v>
      </c>
      <c r="BL112" s="15" t="s">
        <v>29</v>
      </c>
      <c r="BN112" s="2"/>
      <c r="BO112" s="2"/>
      <c r="BP112" s="2"/>
      <c r="BQ112" s="2"/>
      <c r="BR112" s="2"/>
    </row>
    <row r="113" customFormat="false" ht="16" hidden="false" customHeight="false" outlineLevel="0" collapsed="false">
      <c r="A113" s="19" t="n">
        <v>4895.9</v>
      </c>
      <c r="B113" s="1" t="n">
        <v>3953.3</v>
      </c>
      <c r="C113" s="2"/>
      <c r="D113" s="2" t="n">
        <v>6951.7</v>
      </c>
      <c r="E113" s="2"/>
      <c r="F113" s="7"/>
      <c r="G113" s="2"/>
      <c r="H113" s="26" t="n">
        <v>110</v>
      </c>
      <c r="I113" s="2"/>
      <c r="J113" s="2"/>
      <c r="K113" s="2"/>
      <c r="L113" s="2"/>
      <c r="M113" s="7"/>
      <c r="N113" s="2"/>
      <c r="O113" s="19" t="n">
        <v>0</v>
      </c>
      <c r="P113" s="2"/>
      <c r="Q113" s="2"/>
      <c r="R113" s="2"/>
      <c r="S113" s="2"/>
      <c r="T113" s="7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54"/>
      <c r="AF113" s="2"/>
      <c r="AG113" s="2"/>
      <c r="AH113" s="2"/>
      <c r="AI113" s="2"/>
      <c r="AJ113" s="2"/>
      <c r="AK113" s="2"/>
      <c r="AM113" s="13" t="n">
        <v>2.57700535651268</v>
      </c>
      <c r="AN113" s="13" t="n">
        <v>4.40243196137728</v>
      </c>
      <c r="AO113" s="13" t="n">
        <v>1.98641791651537</v>
      </c>
      <c r="AP113" s="13" t="n">
        <v>1.17457659499702</v>
      </c>
      <c r="AQ113" s="12" t="n">
        <v>2.39112351143616</v>
      </c>
      <c r="AR113" s="13" t="n">
        <v>3.39728403043993</v>
      </c>
      <c r="AS113" s="13" t="n">
        <v>5.53365502092649</v>
      </c>
      <c r="AT113" s="13" t="n">
        <v>4.21681089694866</v>
      </c>
      <c r="AU113" s="13" t="n">
        <v>8.04211385383813</v>
      </c>
      <c r="AV113" s="13" t="n">
        <v>5.19438966845748</v>
      </c>
      <c r="AW113" s="15" t="n">
        <v>3.05894108078502</v>
      </c>
      <c r="AX113" s="13" t="n">
        <v>5.16368984364275</v>
      </c>
      <c r="AY113" s="13" t="n">
        <v>6.22871733528317</v>
      </c>
      <c r="AZ113" s="13" t="n">
        <v>4.27556762496221</v>
      </c>
      <c r="BA113" s="12" t="n">
        <v>3.89802759618567</v>
      </c>
      <c r="BB113" s="13" t="n">
        <v>3.7191475277721</v>
      </c>
      <c r="BC113" s="13" t="n">
        <v>4.02454146801568</v>
      </c>
      <c r="BD113" s="13" t="n">
        <v>4.6574686138383</v>
      </c>
      <c r="BE113" s="13" t="n">
        <v>5.51456995824851</v>
      </c>
      <c r="BF113" s="13" t="n">
        <v>3.04074597937926</v>
      </c>
      <c r="BG113" s="13" t="n">
        <v>3.5307317466308</v>
      </c>
      <c r="BH113" s="13" t="n">
        <v>5.62339483270066</v>
      </c>
      <c r="BI113" s="13" t="n">
        <v>7.20661810036056</v>
      </c>
      <c r="BJ113" s="13" t="n">
        <v>6.80539798003516</v>
      </c>
      <c r="BK113" s="13" t="n">
        <v>3.97528833685195</v>
      </c>
      <c r="BL113" s="15" t="s">
        <v>31</v>
      </c>
      <c r="BN113" s="2"/>
      <c r="BO113" s="2"/>
      <c r="BP113" s="2"/>
      <c r="BQ113" s="2"/>
      <c r="BR113" s="2"/>
    </row>
    <row r="114" customFormat="false" ht="16" hidden="false" customHeight="false" outlineLevel="0" collapsed="false">
      <c r="A114" s="19" t="n">
        <v>5104.9</v>
      </c>
      <c r="B114" s="1" t="n">
        <v>4113.6</v>
      </c>
      <c r="C114" s="2"/>
      <c r="D114" s="2" t="n">
        <v>4669</v>
      </c>
      <c r="E114" s="2"/>
      <c r="F114" s="7"/>
      <c r="G114" s="2"/>
      <c r="H114" s="26" t="n">
        <v>77.5</v>
      </c>
      <c r="I114" s="2"/>
      <c r="J114" s="2"/>
      <c r="K114" s="2"/>
      <c r="L114" s="2"/>
      <c r="M114" s="7"/>
      <c r="N114" s="2"/>
      <c r="O114" s="19" t="n">
        <v>0</v>
      </c>
      <c r="P114" s="2"/>
      <c r="Q114" s="2"/>
      <c r="R114" s="2"/>
      <c r="S114" s="2"/>
      <c r="T114" s="7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54"/>
      <c r="AF114" s="2"/>
      <c r="AG114" s="2"/>
      <c r="AH114" s="2"/>
      <c r="AI114" s="2"/>
      <c r="AJ114" s="2"/>
      <c r="AK114" s="2"/>
      <c r="AM114" s="13"/>
      <c r="AN114" s="13"/>
      <c r="AO114" s="13"/>
      <c r="AP114" s="13"/>
      <c r="AQ114" s="12"/>
      <c r="AR114" s="13" t="n">
        <v>0.251780967458316</v>
      </c>
      <c r="AS114" s="13" t="n">
        <v>0.209420711048142</v>
      </c>
      <c r="AT114" s="46" t="n">
        <v>0.0204539253516164</v>
      </c>
      <c r="AU114" s="46" t="n">
        <v>0.0173630252628581</v>
      </c>
      <c r="AV114" s="13" t="n">
        <v>0.353243735748594</v>
      </c>
      <c r="AW114" s="15" t="n">
        <v>0.11296771760775</v>
      </c>
      <c r="AX114" s="13" t="n">
        <v>0.338874518716873</v>
      </c>
      <c r="AY114" s="46" t="n">
        <v>0.0140734326727899</v>
      </c>
      <c r="AZ114" s="46" t="n">
        <v>0.0108835838835215</v>
      </c>
      <c r="BA114" s="12" t="n">
        <v>0.446961072652863</v>
      </c>
      <c r="BB114" s="13" t="n">
        <v>0.134470173536174</v>
      </c>
      <c r="BC114" s="45" t="n">
        <v>0.00263899576115272</v>
      </c>
      <c r="BD114" s="45" t="n">
        <v>0.00924985189797504</v>
      </c>
      <c r="BE114" s="45" t="n">
        <v>0.00494930605654278</v>
      </c>
      <c r="BF114" s="46" t="n">
        <v>0.0396850074045211</v>
      </c>
      <c r="BG114" s="13" t="n">
        <v>0.110487782443882</v>
      </c>
      <c r="BH114" s="13" t="n">
        <v>0.353779456438685</v>
      </c>
      <c r="BI114" s="46" t="n">
        <v>0.0313535690322549</v>
      </c>
      <c r="BJ114" s="46" t="n">
        <v>0.0299821372801906</v>
      </c>
      <c r="BK114" s="46" t="n">
        <v>0.0308357593552599</v>
      </c>
      <c r="BL114" s="15" t="s">
        <v>27</v>
      </c>
    </row>
    <row r="115" customFormat="false" ht="16" hidden="false" customHeight="false" outlineLevel="0" collapsed="false">
      <c r="A115" s="19" t="n">
        <v>2617.2</v>
      </c>
      <c r="B115" s="1" t="n">
        <v>7022.1</v>
      </c>
      <c r="C115" s="2"/>
      <c r="D115" s="2" t="n">
        <v>4753.4</v>
      </c>
      <c r="E115" s="2"/>
      <c r="F115" s="7"/>
      <c r="G115" s="2"/>
      <c r="H115" s="19"/>
      <c r="I115" s="2"/>
      <c r="J115" s="2"/>
      <c r="K115" s="2"/>
      <c r="L115" s="2"/>
      <c r="M115" s="7"/>
      <c r="N115" s="2"/>
      <c r="O115" s="19"/>
      <c r="P115" s="2"/>
      <c r="Q115" s="2"/>
      <c r="R115" s="2"/>
      <c r="S115" s="2"/>
      <c r="T115" s="7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M115" s="13" t="n">
        <v>14</v>
      </c>
      <c r="AN115" s="13" t="n">
        <v>14</v>
      </c>
      <c r="AO115" s="13" t="n">
        <v>14</v>
      </c>
      <c r="AP115" s="13" t="n">
        <v>14</v>
      </c>
      <c r="AQ115" s="12" t="n">
        <v>14</v>
      </c>
      <c r="AR115" s="13" t="n">
        <v>9</v>
      </c>
      <c r="AS115" s="13" t="n">
        <v>9</v>
      </c>
      <c r="AT115" s="13" t="n">
        <v>9</v>
      </c>
      <c r="AU115" s="13" t="n">
        <v>8</v>
      </c>
      <c r="AV115" s="13" t="n">
        <v>7</v>
      </c>
      <c r="AW115" s="15" t="n">
        <v>9</v>
      </c>
      <c r="AX115" s="13" t="n">
        <v>9</v>
      </c>
      <c r="AY115" s="13" t="n">
        <v>9</v>
      </c>
      <c r="AZ115" s="13" t="n">
        <v>9</v>
      </c>
      <c r="BA115" s="12" t="n">
        <v>9</v>
      </c>
      <c r="BB115" s="13" t="n">
        <v>11</v>
      </c>
      <c r="BC115" s="13" t="n">
        <v>7</v>
      </c>
      <c r="BD115" s="13" t="n">
        <v>10</v>
      </c>
      <c r="BE115" s="13" t="n">
        <v>10</v>
      </c>
      <c r="BF115" s="13" t="n">
        <v>11</v>
      </c>
      <c r="BG115" s="13" t="n">
        <v>7</v>
      </c>
      <c r="BH115" s="13" t="n">
        <v>7</v>
      </c>
      <c r="BI115" s="13" t="n">
        <v>7</v>
      </c>
      <c r="BJ115" s="13" t="n">
        <v>7</v>
      </c>
      <c r="BK115" s="13" t="n">
        <v>7</v>
      </c>
      <c r="BL115" s="15" t="s">
        <v>28</v>
      </c>
    </row>
    <row r="116" customFormat="false" ht="16" hidden="false" customHeight="false" outlineLevel="0" collapsed="false">
      <c r="A116" s="19" t="n">
        <v>5822.6</v>
      </c>
      <c r="B116" s="1" t="n">
        <v>6227.1</v>
      </c>
      <c r="C116" s="2"/>
      <c r="D116" s="2" t="n">
        <v>4253.4</v>
      </c>
      <c r="E116" s="2"/>
      <c r="F116" s="7"/>
      <c r="G116" s="2"/>
      <c r="H116" s="19"/>
      <c r="I116" s="2"/>
      <c r="J116" s="2"/>
      <c r="K116" s="2"/>
      <c r="L116" s="2"/>
      <c r="M116" s="7"/>
      <c r="N116" s="2"/>
      <c r="O116" s="23"/>
      <c r="P116" s="23" t="n">
        <f aca="false">_xlfn.T.TEST($O103:$O114,P103:P114,2,3)</f>
        <v>0.0542885560981036</v>
      </c>
      <c r="Q116" s="23" t="n">
        <f aca="false">_xlfn.T.TEST($O103:$O114,Q103:Q114,2,3)</f>
        <v>0.20059454097386</v>
      </c>
      <c r="R116" s="23" t="n">
        <f aca="false">_xlfn.T.TEST($O103:$O114,R103:R114,2,3)</f>
        <v>0.780588432976848</v>
      </c>
      <c r="S116" s="23" t="n">
        <f aca="false">_xlfn.T.TEST($O103:$O114,S103:S114,2,3)</f>
        <v>0.286833865057141</v>
      </c>
      <c r="T116" s="23" t="s">
        <v>27</v>
      </c>
      <c r="U116" s="2"/>
      <c r="V116" s="3" t="s">
        <v>11</v>
      </c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customFormat="false" ht="16" hidden="false" customHeight="false" outlineLevel="0" collapsed="false">
      <c r="A117" s="19" t="n">
        <v>5254.7</v>
      </c>
      <c r="B117" s="1" t="n">
        <v>6736.3</v>
      </c>
      <c r="C117" s="2"/>
      <c r="D117" s="2" t="n">
        <v>3586.3</v>
      </c>
      <c r="E117" s="2"/>
      <c r="F117" s="7"/>
      <c r="G117" s="2"/>
      <c r="H117" s="23"/>
      <c r="I117" s="49" t="n">
        <f aca="false">_xlfn.T.TEST($H84:$H115,I84:I115,2,3)</f>
        <v>0.00189541539277701</v>
      </c>
      <c r="J117" s="23" t="n">
        <f aca="false">_xlfn.T.TEST($H84:$H115,J84:J115,2,3)</f>
        <v>0.404728598605235</v>
      </c>
      <c r="K117" s="51" t="n">
        <f aca="false">_xlfn.T.TEST($H84:$H115,K84:K115,2,3)</f>
        <v>0.0294332656731507</v>
      </c>
      <c r="L117" s="49" t="n">
        <f aca="false">_xlfn.T.TEST($H84:$H115,L84:L115,2,3)</f>
        <v>0.00722499080698337</v>
      </c>
      <c r="M117" s="23" t="s">
        <v>27</v>
      </c>
      <c r="N117" s="2"/>
      <c r="O117" s="23" t="n">
        <f aca="false">COUNT(O103:O114)</f>
        <v>12</v>
      </c>
      <c r="P117" s="23" t="n">
        <f aca="false">COUNT(P103:P114)</f>
        <v>10</v>
      </c>
      <c r="Q117" s="23" t="n">
        <f aca="false">COUNT(Q103:Q114)</f>
        <v>5</v>
      </c>
      <c r="R117" s="23" t="n">
        <f aca="false">COUNT(R103:R114)</f>
        <v>5</v>
      </c>
      <c r="S117" s="23" t="n">
        <f aca="false">COUNT(S103:S114)</f>
        <v>3</v>
      </c>
      <c r="T117" s="23" t="s">
        <v>28</v>
      </c>
      <c r="U117" s="2"/>
      <c r="V117" s="8" t="s">
        <v>13</v>
      </c>
      <c r="W117" s="8"/>
      <c r="X117" s="8"/>
      <c r="Y117" s="8" t="s">
        <v>14</v>
      </c>
      <c r="Z117" s="8"/>
      <c r="AA117" s="8"/>
      <c r="AB117" s="8" t="s">
        <v>15</v>
      </c>
      <c r="AC117" s="8"/>
      <c r="AD117" s="8"/>
      <c r="AE117" s="8" t="s">
        <v>16</v>
      </c>
      <c r="AF117" s="8"/>
      <c r="AG117" s="8"/>
      <c r="AH117" s="8" t="s">
        <v>17</v>
      </c>
      <c r="AI117" s="8"/>
      <c r="AJ117" s="8"/>
      <c r="AK117" s="7"/>
    </row>
    <row r="118" customFormat="false" ht="16" hidden="false" customHeight="false" outlineLevel="0" collapsed="false">
      <c r="A118" s="19" t="n">
        <v>4415.8</v>
      </c>
      <c r="B118" s="1" t="n">
        <v>5452.9</v>
      </c>
      <c r="C118" s="2"/>
      <c r="D118" s="2"/>
      <c r="E118" s="2"/>
      <c r="F118" s="7"/>
      <c r="G118" s="2"/>
      <c r="H118" s="23" t="n">
        <f aca="false">COUNT(H84:H114)</f>
        <v>31</v>
      </c>
      <c r="I118" s="23" t="n">
        <f aca="false">COUNT(I84:I114)</f>
        <v>10</v>
      </c>
      <c r="J118" s="23" t="n">
        <f aca="false">COUNT(J84:J114)</f>
        <v>9</v>
      </c>
      <c r="K118" s="23" t="n">
        <f aca="false">COUNT(K84:K114)</f>
        <v>10</v>
      </c>
      <c r="L118" s="23" t="n">
        <f aca="false">COUNT(L84:L114)</f>
        <v>8</v>
      </c>
      <c r="M118" s="23" t="s">
        <v>28</v>
      </c>
      <c r="N118" s="2"/>
      <c r="O118" s="2"/>
      <c r="P118" s="2"/>
      <c r="Q118" s="2"/>
      <c r="R118" s="2"/>
      <c r="S118" s="2"/>
      <c r="T118" s="2"/>
      <c r="U118" s="2"/>
      <c r="V118" s="23" t="s">
        <v>22</v>
      </c>
      <c r="W118" s="23" t="s">
        <v>23</v>
      </c>
      <c r="X118" s="23" t="s">
        <v>24</v>
      </c>
      <c r="Y118" s="23" t="s">
        <v>22</v>
      </c>
      <c r="Z118" s="23" t="s">
        <v>23</v>
      </c>
      <c r="AA118" s="23" t="s">
        <v>24</v>
      </c>
      <c r="AB118" s="23" t="s">
        <v>22</v>
      </c>
      <c r="AC118" s="23" t="s">
        <v>23</v>
      </c>
      <c r="AD118" s="23" t="s">
        <v>24</v>
      </c>
      <c r="AE118" s="23" t="s">
        <v>22</v>
      </c>
      <c r="AF118" s="23" t="s">
        <v>23</v>
      </c>
      <c r="AG118" s="23" t="s">
        <v>24</v>
      </c>
      <c r="AH118" s="23" t="s">
        <v>22</v>
      </c>
      <c r="AI118" s="23" t="s">
        <v>23</v>
      </c>
      <c r="AJ118" s="23" t="s">
        <v>24</v>
      </c>
      <c r="AK118" s="7"/>
    </row>
    <row r="119" customFormat="false" ht="16" hidden="false" customHeight="false" outlineLevel="0" collapsed="false">
      <c r="A119" s="19"/>
      <c r="B119" s="1" t="n">
        <v>4080.2</v>
      </c>
      <c r="C119" s="2"/>
      <c r="D119" s="2"/>
      <c r="E119" s="2"/>
      <c r="F119" s="7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19" t="n">
        <v>108.5</v>
      </c>
      <c r="W119" s="2" t="n">
        <v>178.25</v>
      </c>
      <c r="X119" s="2" t="n">
        <v>175</v>
      </c>
      <c r="Y119" s="2" t="n">
        <v>204.25</v>
      </c>
      <c r="Z119" s="2" t="n">
        <v>371.75</v>
      </c>
      <c r="AA119" s="2" t="n">
        <v>459.5</v>
      </c>
      <c r="AB119" s="2" t="n">
        <v>102.5</v>
      </c>
      <c r="AC119" s="2" t="n">
        <v>183</v>
      </c>
      <c r="AD119" s="2" t="n">
        <v>136</v>
      </c>
      <c r="AE119" s="2" t="n">
        <v>163.25</v>
      </c>
      <c r="AF119" s="2" t="n">
        <v>180</v>
      </c>
      <c r="AG119" s="2" t="n">
        <v>170.75</v>
      </c>
      <c r="AH119" s="2" t="n">
        <v>145.75</v>
      </c>
      <c r="AI119" s="2"/>
      <c r="AJ119" s="2"/>
      <c r="AK119" s="7"/>
    </row>
    <row r="120" customFormat="false" ht="16" hidden="false" customHeight="false" outlineLevel="0" collapsed="false">
      <c r="A120" s="19"/>
      <c r="B120" s="1" t="n">
        <v>5247.4</v>
      </c>
      <c r="C120" s="2"/>
      <c r="D120" s="2"/>
      <c r="E120" s="2"/>
      <c r="F120" s="7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19" t="n">
        <v>259.5</v>
      </c>
      <c r="W120" s="2" t="n">
        <v>237</v>
      </c>
      <c r="X120" s="2" t="n">
        <v>450.5</v>
      </c>
      <c r="Y120" s="2" t="n">
        <v>349</v>
      </c>
      <c r="Z120" s="2" t="n">
        <v>373.75</v>
      </c>
      <c r="AA120" s="2" t="n">
        <v>299.25</v>
      </c>
      <c r="AB120" s="2" t="n">
        <v>88</v>
      </c>
      <c r="AC120" s="2" t="n">
        <v>70.25</v>
      </c>
      <c r="AD120" s="2" t="n">
        <v>70.5</v>
      </c>
      <c r="AE120" s="2" t="n">
        <v>124.25</v>
      </c>
      <c r="AF120" s="2" t="n">
        <v>167.75</v>
      </c>
      <c r="AG120" s="2" t="n">
        <v>163.25</v>
      </c>
      <c r="AH120" s="2" t="n">
        <v>62</v>
      </c>
      <c r="AI120" s="2"/>
      <c r="AJ120" s="2"/>
      <c r="AK120" s="7"/>
    </row>
    <row r="121" customFormat="false" ht="16" hidden="false" customHeight="false" outlineLevel="0" collapsed="false">
      <c r="A121" s="19"/>
      <c r="B121" s="2"/>
      <c r="C121" s="2"/>
      <c r="D121" s="2"/>
      <c r="E121" s="2"/>
      <c r="F121" s="7"/>
      <c r="G121" s="2"/>
      <c r="H121" s="3" t="s">
        <v>11</v>
      </c>
      <c r="I121" s="3"/>
      <c r="J121" s="3"/>
      <c r="K121" s="3"/>
      <c r="L121" s="3"/>
      <c r="M121" s="3"/>
      <c r="N121" s="2"/>
      <c r="V121" s="19" t="n">
        <v>151</v>
      </c>
      <c r="W121" s="2" t="n">
        <v>412.5</v>
      </c>
      <c r="X121" s="2" t="n">
        <v>425.5</v>
      </c>
      <c r="Y121" s="2" t="n">
        <v>227.75</v>
      </c>
      <c r="Z121" s="2" t="n">
        <v>350.75</v>
      </c>
      <c r="AA121" s="2" t="n">
        <v>600</v>
      </c>
      <c r="AB121" s="2" t="n">
        <v>80.75</v>
      </c>
      <c r="AC121" s="2" t="n">
        <v>96.75</v>
      </c>
      <c r="AD121" s="2" t="n">
        <v>114.5</v>
      </c>
      <c r="AE121" s="2" t="n">
        <v>111.75</v>
      </c>
      <c r="AF121" s="2" t="n">
        <v>216.5</v>
      </c>
      <c r="AG121" s="2" t="n">
        <v>198.75</v>
      </c>
      <c r="AH121" s="2" t="n">
        <v>196</v>
      </c>
      <c r="AI121" s="2" t="n">
        <v>221.5</v>
      </c>
      <c r="AJ121" s="2" t="n">
        <v>291</v>
      </c>
      <c r="AK121" s="7"/>
    </row>
    <row r="122" customFormat="false" ht="16" hidden="false" customHeight="false" outlineLevel="0" collapsed="false">
      <c r="A122" s="19"/>
      <c r="B122" s="2"/>
      <c r="C122" s="2"/>
      <c r="D122" s="2"/>
      <c r="E122" s="2"/>
      <c r="F122" s="7"/>
      <c r="G122" s="2"/>
      <c r="H122" s="6" t="s">
        <v>13</v>
      </c>
      <c r="I122" s="6" t="s">
        <v>14</v>
      </c>
      <c r="J122" s="6" t="s">
        <v>15</v>
      </c>
      <c r="K122" s="6" t="s">
        <v>16</v>
      </c>
      <c r="L122" s="6" t="s">
        <v>17</v>
      </c>
      <c r="M122" s="7"/>
      <c r="N122" s="2"/>
      <c r="V122" s="19" t="n">
        <v>167.75</v>
      </c>
      <c r="W122" s="2" t="n">
        <v>140</v>
      </c>
      <c r="X122" s="2" t="n">
        <v>401</v>
      </c>
      <c r="Y122" s="2" t="n">
        <v>74.25</v>
      </c>
      <c r="Z122" s="2" t="n">
        <v>132.75</v>
      </c>
      <c r="AA122" s="2" t="n">
        <v>176.5</v>
      </c>
      <c r="AB122" s="2" t="n">
        <v>93.75</v>
      </c>
      <c r="AC122" s="2" t="n">
        <v>160.75</v>
      </c>
      <c r="AD122" s="2" t="n">
        <v>449.75</v>
      </c>
      <c r="AE122" s="2" t="n">
        <v>93.5</v>
      </c>
      <c r="AF122" s="2" t="n">
        <v>145.5</v>
      </c>
      <c r="AG122" s="2" t="n">
        <v>202.25</v>
      </c>
      <c r="AH122" s="2" t="n">
        <v>67</v>
      </c>
      <c r="AI122" s="2" t="n">
        <v>102.25</v>
      </c>
      <c r="AJ122" s="2" t="n">
        <v>88</v>
      </c>
      <c r="AK122" s="7"/>
      <c r="AM122" s="4" t="s">
        <v>11</v>
      </c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</row>
    <row r="123" customFormat="false" ht="16" hidden="false" customHeight="false" outlineLevel="0" collapsed="false">
      <c r="A123" s="19"/>
      <c r="B123" s="2"/>
      <c r="C123" s="2"/>
      <c r="D123" s="2"/>
      <c r="E123" s="2"/>
      <c r="F123" s="7"/>
      <c r="G123" s="2"/>
      <c r="H123" s="19" t="n">
        <v>182</v>
      </c>
      <c r="I123" s="2" t="n">
        <v>176</v>
      </c>
      <c r="J123" s="2" t="n">
        <v>182</v>
      </c>
      <c r="K123" s="2" t="n">
        <v>127.5</v>
      </c>
      <c r="L123" s="2" t="n">
        <v>146</v>
      </c>
      <c r="M123" s="7"/>
      <c r="N123" s="2"/>
      <c r="V123" s="19" t="n">
        <v>164.5</v>
      </c>
      <c r="W123" s="2" t="n">
        <v>195.25</v>
      </c>
      <c r="X123" s="2" t="n">
        <v>167.5</v>
      </c>
      <c r="Y123" s="2" t="n">
        <v>61.5</v>
      </c>
      <c r="Z123" s="2" t="n">
        <v>115.25</v>
      </c>
      <c r="AA123" s="2" t="n">
        <v>129</v>
      </c>
      <c r="AB123" s="2" t="n">
        <v>92.75</v>
      </c>
      <c r="AC123" s="2" t="n">
        <v>139</v>
      </c>
      <c r="AD123" s="2" t="n">
        <v>157.25</v>
      </c>
      <c r="AE123" s="2" t="n">
        <v>90.75</v>
      </c>
      <c r="AF123" s="2" t="n">
        <v>157.5</v>
      </c>
      <c r="AG123" s="2" t="n">
        <v>112</v>
      </c>
      <c r="AH123" s="2" t="n">
        <v>143.25</v>
      </c>
      <c r="AI123" s="2" t="n">
        <v>174.25</v>
      </c>
      <c r="AJ123" s="2" t="n">
        <v>155.75</v>
      </c>
      <c r="AK123" s="7"/>
      <c r="AM123" s="9" t="s">
        <v>13</v>
      </c>
      <c r="AN123" s="9"/>
      <c r="AO123" s="9"/>
      <c r="AP123" s="9"/>
      <c r="AQ123" s="9"/>
      <c r="AR123" s="4" t="s">
        <v>14</v>
      </c>
      <c r="AS123" s="4"/>
      <c r="AT123" s="4"/>
      <c r="AU123" s="4"/>
      <c r="AV123" s="4"/>
      <c r="AW123" s="10" t="s">
        <v>15</v>
      </c>
      <c r="AX123" s="10"/>
      <c r="AY123" s="10"/>
      <c r="AZ123" s="10"/>
      <c r="BA123" s="10"/>
      <c r="BB123" s="4" t="s">
        <v>16</v>
      </c>
      <c r="BC123" s="4"/>
      <c r="BD123" s="4"/>
      <c r="BE123" s="4"/>
      <c r="BF123" s="4"/>
      <c r="BG123" s="4" t="s">
        <v>17</v>
      </c>
      <c r="BH123" s="4"/>
      <c r="BI123" s="4"/>
      <c r="BJ123" s="4"/>
      <c r="BK123" s="4"/>
      <c r="BL123" s="11"/>
    </row>
    <row r="124" customFormat="false" ht="16" hidden="false" customHeight="false" outlineLevel="0" collapsed="false">
      <c r="A124" s="19"/>
      <c r="B124" s="2"/>
      <c r="C124" s="2"/>
      <c r="D124" s="2"/>
      <c r="E124" s="2"/>
      <c r="F124" s="7"/>
      <c r="G124" s="2"/>
      <c r="H124" s="19" t="n">
        <v>185.5</v>
      </c>
      <c r="I124" s="2" t="n">
        <v>100.5</v>
      </c>
      <c r="J124" s="2" t="n">
        <v>129</v>
      </c>
      <c r="K124" s="2" t="n">
        <v>123.5</v>
      </c>
      <c r="L124" s="2" t="n">
        <v>154</v>
      </c>
      <c r="M124" s="7"/>
      <c r="N124" s="2"/>
      <c r="V124" s="19" t="n">
        <v>102.5</v>
      </c>
      <c r="W124" s="2" t="n">
        <v>143.75</v>
      </c>
      <c r="X124" s="2" t="n">
        <v>169.75</v>
      </c>
      <c r="Y124" s="2" t="n">
        <v>136</v>
      </c>
      <c r="Z124" s="2" t="n">
        <v>194.5</v>
      </c>
      <c r="AA124" s="2" t="n">
        <v>199.5</v>
      </c>
      <c r="AB124" s="2"/>
      <c r="AC124" s="2"/>
      <c r="AD124" s="2"/>
      <c r="AE124" s="2" t="n">
        <v>103</v>
      </c>
      <c r="AF124" s="2" t="n">
        <v>183.25</v>
      </c>
      <c r="AG124" s="2" t="n">
        <v>174.75</v>
      </c>
      <c r="AH124" s="2" t="n">
        <v>166.25</v>
      </c>
      <c r="AI124" s="2"/>
      <c r="AJ124" s="2" t="n">
        <v>226.333333333333</v>
      </c>
      <c r="AK124" s="7"/>
      <c r="AM124" s="13" t="s">
        <v>22</v>
      </c>
      <c r="AN124" s="13" t="s">
        <v>23</v>
      </c>
      <c r="AO124" s="13" t="s">
        <v>24</v>
      </c>
      <c r="AP124" s="13" t="s">
        <v>25</v>
      </c>
      <c r="AQ124" s="12" t="s">
        <v>26</v>
      </c>
      <c r="AR124" s="13" t="s">
        <v>22</v>
      </c>
      <c r="AS124" s="13" t="s">
        <v>23</v>
      </c>
      <c r="AT124" s="13" t="s">
        <v>24</v>
      </c>
      <c r="AU124" s="13" t="s">
        <v>25</v>
      </c>
      <c r="AV124" s="13" t="s">
        <v>26</v>
      </c>
      <c r="AW124" s="15" t="s">
        <v>22</v>
      </c>
      <c r="AX124" s="13" t="s">
        <v>23</v>
      </c>
      <c r="AY124" s="13" t="s">
        <v>24</v>
      </c>
      <c r="AZ124" s="13" t="s">
        <v>25</v>
      </c>
      <c r="BA124" s="12" t="s">
        <v>26</v>
      </c>
      <c r="BB124" s="13" t="s">
        <v>22</v>
      </c>
      <c r="BC124" s="13" t="s">
        <v>23</v>
      </c>
      <c r="BD124" s="13" t="s">
        <v>24</v>
      </c>
      <c r="BE124" s="13" t="s">
        <v>25</v>
      </c>
      <c r="BF124" s="13" t="s">
        <v>26</v>
      </c>
      <c r="BG124" s="13" t="s">
        <v>22</v>
      </c>
      <c r="BH124" s="13" t="s">
        <v>23</v>
      </c>
      <c r="BI124" s="13" t="s">
        <v>24</v>
      </c>
      <c r="BJ124" s="13" t="s">
        <v>25</v>
      </c>
      <c r="BK124" s="13" t="s">
        <v>26</v>
      </c>
      <c r="BL124" s="11"/>
    </row>
    <row r="125" customFormat="false" ht="16" hidden="false" customHeight="false" outlineLevel="0" collapsed="false">
      <c r="A125" s="19"/>
      <c r="B125" s="2"/>
      <c r="C125" s="2"/>
      <c r="D125" s="2"/>
      <c r="E125" s="2"/>
      <c r="F125" s="7"/>
      <c r="G125" s="2"/>
      <c r="H125" s="19" t="n">
        <v>298.5</v>
      </c>
      <c r="I125" s="2" t="n">
        <v>187.5</v>
      </c>
      <c r="J125" s="2" t="n">
        <v>193</v>
      </c>
      <c r="K125" s="2" t="n">
        <v>102.5</v>
      </c>
      <c r="L125" s="2" t="n">
        <v>278.5</v>
      </c>
      <c r="M125" s="7"/>
      <c r="N125" s="2"/>
      <c r="V125" s="19" t="n">
        <v>171</v>
      </c>
      <c r="W125" s="2" t="n">
        <v>172</v>
      </c>
      <c r="X125" s="2" t="n">
        <v>249.75</v>
      </c>
      <c r="Y125" s="2" t="n">
        <v>157</v>
      </c>
      <c r="Z125" s="2" t="n">
        <v>174.25</v>
      </c>
      <c r="AA125" s="2" t="n">
        <v>196.5</v>
      </c>
      <c r="AB125" s="2"/>
      <c r="AC125" s="2"/>
      <c r="AD125" s="2"/>
      <c r="AE125" s="2" t="n">
        <v>167.25</v>
      </c>
      <c r="AF125" s="2" t="n">
        <v>524.5</v>
      </c>
      <c r="AG125" s="2" t="n">
        <v>471.25</v>
      </c>
      <c r="AH125" s="2" t="n">
        <v>117</v>
      </c>
      <c r="AI125" s="2" t="n">
        <v>199</v>
      </c>
      <c r="AJ125" s="2" t="n">
        <v>143.75</v>
      </c>
      <c r="AK125" s="7"/>
      <c r="AM125" s="26" t="n">
        <v>52.875</v>
      </c>
      <c r="AN125" s="1" t="n">
        <v>19.725</v>
      </c>
      <c r="AO125" s="1" t="n">
        <v>24.625</v>
      </c>
      <c r="AP125" s="1" t="n">
        <v>10.3333333333333</v>
      </c>
      <c r="AQ125" s="1" t="n">
        <v>20.375</v>
      </c>
      <c r="AR125" s="26" t="n">
        <v>40.125</v>
      </c>
      <c r="AS125" s="1" t="n">
        <v>50.625</v>
      </c>
      <c r="AT125" s="1" t="n">
        <v>60</v>
      </c>
      <c r="AU125" s="1" t="n">
        <v>36.3333333333333</v>
      </c>
      <c r="AV125" s="11" t="n">
        <v>60</v>
      </c>
      <c r="AW125" s="1" t="n">
        <v>47.25</v>
      </c>
      <c r="AX125" s="1" t="n">
        <v>60</v>
      </c>
      <c r="AY125" s="1" t="n">
        <v>46.875</v>
      </c>
      <c r="AZ125" s="1" t="n">
        <v>36.875</v>
      </c>
      <c r="BA125" s="1" t="n">
        <v>60</v>
      </c>
      <c r="BB125" s="26" t="n">
        <v>30</v>
      </c>
      <c r="BC125" s="1" t="n">
        <v>34.375</v>
      </c>
      <c r="BD125" s="1" t="n">
        <v>20.625</v>
      </c>
      <c r="BE125" s="1" t="n">
        <v>26.25</v>
      </c>
      <c r="BF125" s="11" t="n">
        <v>49.125</v>
      </c>
      <c r="BG125" s="26" t="n">
        <v>47.625</v>
      </c>
      <c r="BH125" s="1" t="n">
        <v>47.625</v>
      </c>
      <c r="BI125" s="1" t="n">
        <v>41.75</v>
      </c>
      <c r="BJ125" s="1" t="n">
        <v>19.5</v>
      </c>
      <c r="BK125" s="11" t="n">
        <v>48.75</v>
      </c>
      <c r="BL125" s="11"/>
    </row>
    <row r="126" customFormat="false" ht="16" hidden="false" customHeight="false" outlineLevel="0" collapsed="false">
      <c r="A126" s="19"/>
      <c r="B126" s="2"/>
      <c r="C126" s="2"/>
      <c r="D126" s="2"/>
      <c r="E126" s="2"/>
      <c r="F126" s="7"/>
      <c r="G126" s="2"/>
      <c r="H126" s="19" t="n">
        <v>300</v>
      </c>
      <c r="I126" s="2" t="n">
        <v>122.5</v>
      </c>
      <c r="J126" s="2" t="n">
        <v>151.5</v>
      </c>
      <c r="K126" s="2" t="n">
        <v>272.5</v>
      </c>
      <c r="L126" s="2" t="n">
        <v>77.5</v>
      </c>
      <c r="M126" s="7"/>
      <c r="N126" s="2"/>
      <c r="V126" s="19" t="n">
        <v>120.5</v>
      </c>
      <c r="W126" s="2" t="n">
        <v>192</v>
      </c>
      <c r="X126" s="2" t="n">
        <v>200.75</v>
      </c>
      <c r="Y126" s="2" t="n">
        <v>90.75</v>
      </c>
      <c r="Z126" s="2" t="n">
        <v>211.75</v>
      </c>
      <c r="AA126" s="2" t="n">
        <v>209.5</v>
      </c>
      <c r="AB126" s="2"/>
      <c r="AC126" s="2"/>
      <c r="AD126" s="2"/>
      <c r="AE126" s="2" t="n">
        <v>114.5</v>
      </c>
      <c r="AF126" s="2" t="n">
        <v>231.75</v>
      </c>
      <c r="AG126" s="2" t="n">
        <v>263.75</v>
      </c>
      <c r="AH126" s="2"/>
      <c r="AI126" s="2"/>
      <c r="AJ126" s="2"/>
      <c r="AK126" s="7"/>
      <c r="AM126" s="26" t="n">
        <v>33</v>
      </c>
      <c r="AN126" s="1" t="n">
        <v>12</v>
      </c>
      <c r="AO126" s="1" t="n">
        <v>6.125</v>
      </c>
      <c r="AP126" s="1" t="n">
        <v>17</v>
      </c>
      <c r="AQ126" s="1" t="n">
        <v>7.625</v>
      </c>
      <c r="AR126" s="26" t="n">
        <v>34.875</v>
      </c>
      <c r="AS126" s="1" t="n">
        <v>46.75</v>
      </c>
      <c r="AT126" s="1" t="n">
        <v>32.5</v>
      </c>
      <c r="AU126" s="1" t="n">
        <v>60</v>
      </c>
      <c r="AV126" s="11" t="n">
        <v>59.75</v>
      </c>
      <c r="AW126" s="1" t="n">
        <v>28.125</v>
      </c>
      <c r="AX126" s="1" t="n">
        <v>42.375</v>
      </c>
      <c r="AY126" s="1" t="n">
        <v>45.125</v>
      </c>
      <c r="AZ126" s="1" t="n">
        <v>39.375</v>
      </c>
      <c r="BA126" s="1" t="n">
        <v>18.385</v>
      </c>
      <c r="BB126" s="26" t="n">
        <v>60</v>
      </c>
      <c r="BC126" s="1" t="n">
        <v>39.375</v>
      </c>
      <c r="BD126" s="1" t="n">
        <v>20.25</v>
      </c>
      <c r="BE126" s="1" t="n">
        <v>30.5</v>
      </c>
      <c r="BF126" s="11" t="n">
        <v>19.125</v>
      </c>
      <c r="BG126" s="26" t="n">
        <v>60</v>
      </c>
      <c r="BH126" s="1" t="n">
        <v>60</v>
      </c>
      <c r="BI126" s="1" t="n">
        <v>18.5</v>
      </c>
      <c r="BJ126" s="1" t="n">
        <v>18</v>
      </c>
      <c r="BK126" s="11" t="n">
        <v>8.625</v>
      </c>
      <c r="BL126" s="11"/>
    </row>
    <row r="127" customFormat="false" ht="16" hidden="false" customHeight="false" outlineLevel="0" collapsed="false">
      <c r="A127" s="19"/>
      <c r="B127" s="2"/>
      <c r="C127" s="2"/>
      <c r="D127" s="2"/>
      <c r="E127" s="2"/>
      <c r="F127" s="7"/>
      <c r="G127" s="2"/>
      <c r="H127" s="19" t="n">
        <v>208.5</v>
      </c>
      <c r="I127" s="2" t="n">
        <v>177</v>
      </c>
      <c r="J127" s="2"/>
      <c r="K127" s="2" t="n">
        <v>223.5</v>
      </c>
      <c r="L127" s="2" t="n">
        <v>76</v>
      </c>
      <c r="M127" s="7"/>
      <c r="N127" s="2"/>
      <c r="V127" s="19" t="n">
        <v>129.25</v>
      </c>
      <c r="W127" s="2" t="n">
        <v>241.75</v>
      </c>
      <c r="X127" s="2" t="n">
        <v>361.5</v>
      </c>
      <c r="Y127" s="2"/>
      <c r="Z127" s="2"/>
      <c r="AA127" s="2"/>
      <c r="AB127" s="2"/>
      <c r="AC127" s="2"/>
      <c r="AD127" s="2"/>
      <c r="AE127" s="2" t="n">
        <v>220.5</v>
      </c>
      <c r="AF127" s="2" t="n">
        <v>254.25</v>
      </c>
      <c r="AG127" s="2" t="n">
        <v>268.75</v>
      </c>
      <c r="AH127" s="2"/>
      <c r="AI127" s="2"/>
      <c r="AJ127" s="2"/>
      <c r="AK127" s="7"/>
      <c r="AM127" s="26" t="n">
        <v>51.75</v>
      </c>
      <c r="AN127" s="1" t="n">
        <v>16.25</v>
      </c>
      <c r="AO127" s="1" t="n">
        <v>36.125</v>
      </c>
      <c r="AP127" s="1" t="n">
        <v>26.25</v>
      </c>
      <c r="AQ127" s="1" t="n">
        <v>4.625</v>
      </c>
      <c r="AR127" s="26" t="n">
        <v>50.875</v>
      </c>
      <c r="AS127" s="1" t="n">
        <v>36.75</v>
      </c>
      <c r="AT127" s="1" t="n">
        <v>38.125</v>
      </c>
      <c r="AU127" s="1" t="n">
        <v>16.25</v>
      </c>
      <c r="AV127" s="11" t="n">
        <v>19.5</v>
      </c>
      <c r="AW127" s="1" t="n">
        <v>60</v>
      </c>
      <c r="AX127" s="1" t="n">
        <v>45.25</v>
      </c>
      <c r="AY127" s="1" t="n">
        <v>60</v>
      </c>
      <c r="AZ127" s="1" t="n">
        <v>39.75</v>
      </c>
      <c r="BA127" s="1" t="n">
        <v>47</v>
      </c>
      <c r="BB127" s="26" t="n">
        <v>56</v>
      </c>
      <c r="BC127" s="1" t="n">
        <v>38.5</v>
      </c>
      <c r="BD127" s="1" t="n">
        <v>27.625</v>
      </c>
      <c r="BE127" s="1" t="n">
        <v>37.625</v>
      </c>
      <c r="BF127" s="11" t="n">
        <v>5</v>
      </c>
      <c r="BG127" s="26" t="n">
        <v>60</v>
      </c>
      <c r="BH127" s="1" t="n">
        <v>46.5</v>
      </c>
      <c r="BI127" s="1" t="n">
        <v>45.33</v>
      </c>
      <c r="BJ127" s="1" t="n">
        <v>42.37</v>
      </c>
      <c r="BK127" s="11" t="n">
        <v>31.75</v>
      </c>
      <c r="BL127" s="11"/>
    </row>
    <row r="128" customFormat="false" ht="16" hidden="false" customHeight="false" outlineLevel="0" collapsed="false">
      <c r="A128" s="19"/>
      <c r="B128" s="2"/>
      <c r="C128" s="2"/>
      <c r="D128" s="2"/>
      <c r="E128" s="2"/>
      <c r="F128" s="7"/>
      <c r="G128" s="2"/>
      <c r="H128" s="19" t="n">
        <v>195</v>
      </c>
      <c r="I128" s="2" t="n">
        <v>125.5</v>
      </c>
      <c r="J128" s="2"/>
      <c r="K128" s="2" t="n">
        <v>139.5</v>
      </c>
      <c r="L128" s="2" t="n">
        <v>157.5</v>
      </c>
      <c r="M128" s="7"/>
      <c r="N128" s="2"/>
      <c r="V128" s="19" t="n">
        <v>104.25</v>
      </c>
      <c r="W128" s="2" t="n">
        <v>185</v>
      </c>
      <c r="X128" s="2" t="n">
        <v>163.25</v>
      </c>
      <c r="Y128" s="2"/>
      <c r="Z128" s="2"/>
      <c r="AA128" s="2"/>
      <c r="AB128" s="2"/>
      <c r="AC128" s="2"/>
      <c r="AD128" s="2"/>
      <c r="AE128" s="2" t="n">
        <v>196.25</v>
      </c>
      <c r="AF128" s="2" t="n">
        <v>288.25</v>
      </c>
      <c r="AG128" s="2" t="n">
        <v>594.5</v>
      </c>
      <c r="AH128" s="2"/>
      <c r="AI128" s="2"/>
      <c r="AJ128" s="2"/>
      <c r="AK128" s="7"/>
      <c r="AM128" s="26" t="n">
        <v>60</v>
      </c>
      <c r="AN128" s="1" t="n">
        <v>25.25</v>
      </c>
      <c r="AO128" s="1" t="n">
        <v>19.125</v>
      </c>
      <c r="AP128" s="1" t="n">
        <v>24.5</v>
      </c>
      <c r="AQ128" s="1" t="n">
        <v>7.875</v>
      </c>
      <c r="AR128" s="26" t="n">
        <v>52.625</v>
      </c>
      <c r="AS128" s="1" t="n">
        <v>51.375</v>
      </c>
      <c r="AT128" s="1" t="n">
        <v>20.375</v>
      </c>
      <c r="AU128" s="1" t="n">
        <v>27.375</v>
      </c>
      <c r="AV128" s="11" t="n">
        <v>10.875</v>
      </c>
      <c r="AW128" s="1" t="n">
        <v>56.625</v>
      </c>
      <c r="AX128" s="1" t="n">
        <v>49</v>
      </c>
      <c r="AY128" s="1" t="n">
        <v>39.375</v>
      </c>
      <c r="AZ128" s="1" t="n">
        <v>16.875</v>
      </c>
      <c r="BA128" s="1" t="n">
        <v>9.5</v>
      </c>
      <c r="BB128" s="26" t="n">
        <v>27</v>
      </c>
      <c r="BC128" s="1" t="n">
        <v>40.25</v>
      </c>
      <c r="BD128" s="1" t="n">
        <v>47.25</v>
      </c>
      <c r="BE128" s="1" t="n">
        <v>57.5</v>
      </c>
      <c r="BF128" s="11" t="n">
        <v>16.625</v>
      </c>
      <c r="BG128" s="26" t="n">
        <v>60</v>
      </c>
      <c r="BH128" s="1" t="n">
        <v>54</v>
      </c>
      <c r="BI128" s="1" t="n">
        <v>36.5</v>
      </c>
      <c r="BJ128" s="1" t="n">
        <v>38.25</v>
      </c>
      <c r="BK128" s="11" t="n">
        <v>60</v>
      </c>
      <c r="BL128" s="11"/>
    </row>
    <row r="129" customFormat="false" ht="16" hidden="false" customHeight="false" outlineLevel="0" collapsed="false">
      <c r="A129" s="23"/>
      <c r="B129" s="51" t="n">
        <f aca="false">_xlfn.T.TEST($A107:$A127,B107:B127,2,3)</f>
        <v>0.0215210288646201</v>
      </c>
      <c r="C129" s="23" t="n">
        <f aca="false">_xlfn.T.TEST($A107:$A127,C107:C127,2,3)</f>
        <v>0.242018749981761</v>
      </c>
      <c r="D129" s="51" t="n">
        <f aca="false">_xlfn.T.TEST($A107:$A127,D107:D127,2,3)</f>
        <v>0.0304125492468533</v>
      </c>
      <c r="E129" s="49" t="n">
        <f aca="false">_xlfn.T.TEST($A107:$A127,E107:E127,2,3)</f>
        <v>0.000610923745788083</v>
      </c>
      <c r="F129" s="23" t="s">
        <v>27</v>
      </c>
      <c r="G129" s="2"/>
      <c r="H129" s="19" t="n">
        <v>409</v>
      </c>
      <c r="I129" s="2" t="n">
        <v>145.5</v>
      </c>
      <c r="J129" s="2"/>
      <c r="K129" s="2" t="n">
        <v>158.5</v>
      </c>
      <c r="L129" s="2" t="n">
        <v>118</v>
      </c>
      <c r="M129" s="7"/>
      <c r="N129" s="2"/>
      <c r="V129" s="19" t="n">
        <v>108.75</v>
      </c>
      <c r="W129" s="2" t="n">
        <v>202</v>
      </c>
      <c r="X129" s="2" t="n">
        <v>185.25</v>
      </c>
      <c r="Y129" s="2"/>
      <c r="Z129" s="2"/>
      <c r="AA129" s="2"/>
      <c r="AB129" s="2"/>
      <c r="AC129" s="2"/>
      <c r="AD129" s="2"/>
      <c r="AE129" s="2" t="n">
        <v>83</v>
      </c>
      <c r="AF129" s="2" t="n">
        <v>130.25</v>
      </c>
      <c r="AG129" s="2" t="n">
        <v>192.5</v>
      </c>
      <c r="AH129" s="2"/>
      <c r="AI129" s="2"/>
      <c r="AJ129" s="2"/>
      <c r="AK129" s="7"/>
      <c r="AM129" s="26" t="n">
        <v>40.875</v>
      </c>
      <c r="AN129" s="1" t="n">
        <v>39</v>
      </c>
      <c r="AO129" s="1" t="n">
        <v>19</v>
      </c>
      <c r="AP129" s="1" t="n">
        <v>27.25</v>
      </c>
      <c r="AQ129" s="1" t="n">
        <v>8.5</v>
      </c>
      <c r="AR129" s="26" t="n">
        <v>58.375</v>
      </c>
      <c r="AS129" s="1" t="n">
        <v>34.25</v>
      </c>
      <c r="AT129" s="1" t="n">
        <v>53.125</v>
      </c>
      <c r="AU129" s="1" t="n">
        <v>36.625</v>
      </c>
      <c r="AV129" s="11" t="n">
        <v>16</v>
      </c>
      <c r="AW129" s="1" t="n">
        <v>60</v>
      </c>
      <c r="AX129" s="1" t="n">
        <v>40.1666666666667</v>
      </c>
      <c r="AY129" s="1" t="n">
        <v>60</v>
      </c>
      <c r="AZ129" s="1" t="n">
        <v>60</v>
      </c>
      <c r="BA129" s="1" t="n">
        <v>60</v>
      </c>
      <c r="BB129" s="26" t="n">
        <v>56.875</v>
      </c>
      <c r="BC129" s="1" t="n">
        <v>48.25</v>
      </c>
      <c r="BD129" s="1" t="n">
        <v>44.125</v>
      </c>
      <c r="BE129" s="1" t="n">
        <v>28.875</v>
      </c>
      <c r="BF129" s="11" t="n">
        <v>11.75</v>
      </c>
      <c r="BG129" s="26" t="n">
        <v>36.75</v>
      </c>
      <c r="BH129" s="1" t="n">
        <v>58.83</v>
      </c>
      <c r="BI129" s="1" t="n">
        <v>50.5</v>
      </c>
      <c r="BJ129" s="1" t="n">
        <v>26.33</v>
      </c>
      <c r="BK129" s="11" t="n">
        <v>42</v>
      </c>
      <c r="BL129" s="11"/>
    </row>
    <row r="130" customFormat="false" ht="16" hidden="false" customHeight="false" outlineLevel="0" collapsed="false">
      <c r="A130" s="23" t="n">
        <f aca="false">COUNT(A107:A127)</f>
        <v>12</v>
      </c>
      <c r="B130" s="23" t="n">
        <f aca="false">COUNT(B107:B127)</f>
        <v>14</v>
      </c>
      <c r="C130" s="23" t="n">
        <f aca="false">COUNT(C107:C127)</f>
        <v>6</v>
      </c>
      <c r="D130" s="23" t="n">
        <f aca="false">COUNT(D107:D127)</f>
        <v>11</v>
      </c>
      <c r="E130" s="23" t="n">
        <f aca="false">COUNT(E107:E127)</f>
        <v>3</v>
      </c>
      <c r="F130" s="23" t="s">
        <v>30</v>
      </c>
      <c r="G130" s="2"/>
      <c r="H130" s="19" t="n">
        <v>190.5</v>
      </c>
      <c r="I130" s="2" t="n">
        <v>140</v>
      </c>
      <c r="J130" s="2"/>
      <c r="K130" s="2"/>
      <c r="L130" s="2"/>
      <c r="M130" s="7"/>
      <c r="N130" s="2"/>
      <c r="V130" s="19" t="n">
        <v>142</v>
      </c>
      <c r="W130" s="2" t="n">
        <v>253.25</v>
      </c>
      <c r="X130" s="2" t="n">
        <v>250.75</v>
      </c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7"/>
      <c r="AM130" s="26" t="n">
        <v>53.375</v>
      </c>
      <c r="AN130" s="1" t="n">
        <v>27.125</v>
      </c>
      <c r="AO130" s="1" t="n">
        <v>33.375</v>
      </c>
      <c r="AP130" s="1" t="n">
        <v>22.125</v>
      </c>
      <c r="AQ130" s="1" t="n">
        <v>6.125</v>
      </c>
      <c r="AR130" s="26" t="n">
        <v>46.625</v>
      </c>
      <c r="AS130" s="1" t="n">
        <v>48</v>
      </c>
      <c r="AT130" s="1" t="n">
        <v>33.625</v>
      </c>
      <c r="AU130" s="1" t="n">
        <v>34.75</v>
      </c>
      <c r="AV130" s="11" t="n">
        <v>21.625</v>
      </c>
      <c r="AW130" s="1" t="n">
        <v>51.125</v>
      </c>
      <c r="AX130" s="1" t="n">
        <v>52.125</v>
      </c>
      <c r="AY130" s="1" t="n">
        <v>28.875</v>
      </c>
      <c r="AZ130" s="1" t="n">
        <v>11</v>
      </c>
      <c r="BA130" s="1" t="n">
        <v>19</v>
      </c>
      <c r="BB130" s="26" t="n">
        <v>34.25</v>
      </c>
      <c r="BC130" s="1" t="n">
        <v>37.375</v>
      </c>
      <c r="BF130" s="11" t="n">
        <v>12.75</v>
      </c>
      <c r="BG130" s="26"/>
      <c r="BK130" s="11"/>
      <c r="BL130" s="11"/>
    </row>
    <row r="131" customFormat="false" ht="16" hidden="false" customHeight="false" outlineLevel="0" collapsed="false">
      <c r="A131" s="2"/>
      <c r="B131" s="2"/>
      <c r="C131" s="2"/>
      <c r="D131" s="2"/>
      <c r="E131" s="2"/>
      <c r="F131" s="2"/>
      <c r="G131" s="2"/>
      <c r="H131" s="19" t="n">
        <v>224</v>
      </c>
      <c r="I131" s="2" t="n">
        <v>148.5</v>
      </c>
      <c r="J131" s="2"/>
      <c r="K131" s="2"/>
      <c r="L131" s="2"/>
      <c r="M131" s="7"/>
      <c r="N131" s="2"/>
      <c r="V131" s="19" t="n">
        <v>139.5</v>
      </c>
      <c r="W131" s="2" t="n">
        <v>216.75</v>
      </c>
      <c r="X131" s="2" t="n">
        <v>266</v>
      </c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7"/>
      <c r="AM131" s="26" t="n">
        <v>60</v>
      </c>
      <c r="AN131" s="1" t="n">
        <v>53</v>
      </c>
      <c r="AO131" s="1" t="n">
        <v>35.375</v>
      </c>
      <c r="AP131" s="1" t="n">
        <v>18.375</v>
      </c>
      <c r="AQ131" s="1" t="n">
        <v>18.625</v>
      </c>
      <c r="AR131" s="26"/>
      <c r="AV131" s="11"/>
      <c r="BB131" s="26" t="n">
        <v>60</v>
      </c>
      <c r="BC131" s="1" t="n">
        <v>60</v>
      </c>
      <c r="BF131" s="11" t="n">
        <v>15.625</v>
      </c>
      <c r="BG131" s="26"/>
      <c r="BK131" s="11"/>
      <c r="BL131" s="11"/>
    </row>
    <row r="132" customFormat="false" ht="16" hidden="false" customHeight="false" outlineLevel="0" collapsed="false">
      <c r="A132" s="2"/>
      <c r="B132" s="2"/>
      <c r="C132" s="2"/>
      <c r="D132" s="2"/>
      <c r="E132" s="2"/>
      <c r="F132" s="2"/>
      <c r="G132" s="2"/>
      <c r="H132" s="19"/>
      <c r="I132" s="2" t="n">
        <v>157</v>
      </c>
      <c r="J132" s="2"/>
      <c r="K132" s="2"/>
      <c r="L132" s="2"/>
      <c r="M132" s="7"/>
      <c r="N132" s="2"/>
      <c r="V132" s="19" t="n">
        <v>98.75</v>
      </c>
      <c r="W132" s="2" t="n">
        <v>228.75</v>
      </c>
      <c r="X132" s="2" t="n">
        <v>248.25</v>
      </c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7"/>
      <c r="AM132" s="26" t="n">
        <v>46</v>
      </c>
      <c r="AN132" s="1" t="n">
        <v>20.125</v>
      </c>
      <c r="AO132" s="1" t="n">
        <v>4</v>
      </c>
      <c r="AP132" s="1" t="n">
        <v>7.625</v>
      </c>
      <c r="AQ132" s="1" t="n">
        <v>4</v>
      </c>
      <c r="AR132" s="26"/>
      <c r="AV132" s="11"/>
      <c r="BB132" s="26" t="n">
        <v>48.375</v>
      </c>
      <c r="BC132" s="1" t="n">
        <v>60</v>
      </c>
      <c r="BF132" s="11" t="n">
        <v>27.625</v>
      </c>
      <c r="BG132" s="26"/>
      <c r="BK132" s="11"/>
      <c r="BL132" s="11"/>
    </row>
    <row r="133" customFormat="false" ht="16" hidden="false" customHeight="false" outlineLevel="0" collapsed="false">
      <c r="H133" s="19" t="n">
        <v>170.5</v>
      </c>
      <c r="I133" s="2"/>
      <c r="J133" s="2"/>
      <c r="K133" s="2"/>
      <c r="L133" s="2"/>
      <c r="M133" s="7"/>
      <c r="N133" s="2"/>
      <c r="V133" s="19" t="n">
        <v>131.75</v>
      </c>
      <c r="W133" s="2" t="n">
        <v>214.25</v>
      </c>
      <c r="X133" s="2" t="n">
        <v>315</v>
      </c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7"/>
      <c r="AM133" s="26" t="n">
        <v>29.125</v>
      </c>
      <c r="AN133" s="1" t="n">
        <v>34.75</v>
      </c>
      <c r="AO133" s="1" t="n">
        <v>23.875</v>
      </c>
      <c r="AP133" s="1" t="n">
        <v>13.5</v>
      </c>
      <c r="AQ133" s="1" t="n">
        <v>14.8333333333333</v>
      </c>
      <c r="AR133" s="26"/>
      <c r="AV133" s="11"/>
      <c r="BB133" s="26"/>
      <c r="BF133" s="11"/>
      <c r="BG133" s="26"/>
      <c r="BK133" s="11"/>
      <c r="BL133" s="11"/>
    </row>
    <row r="134" customFormat="false" ht="16" hidden="false" customHeight="false" outlineLevel="0" collapsed="false">
      <c r="H134" s="19"/>
      <c r="I134" s="2"/>
      <c r="J134" s="2"/>
      <c r="K134" s="2"/>
      <c r="L134" s="2"/>
      <c r="M134" s="7"/>
      <c r="N134" s="2"/>
      <c r="V134" s="19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7"/>
      <c r="AM134" s="26" t="n">
        <v>28.625</v>
      </c>
      <c r="AN134" s="1" t="n">
        <v>18.375</v>
      </c>
      <c r="AO134" s="1" t="n">
        <v>10.875</v>
      </c>
      <c r="AP134" s="1" t="n">
        <v>9.875</v>
      </c>
      <c r="AQ134" s="1" t="n">
        <v>6.125</v>
      </c>
      <c r="AR134" s="26"/>
      <c r="AV134" s="11"/>
      <c r="BB134" s="26"/>
      <c r="BF134" s="11"/>
      <c r="BG134" s="26"/>
      <c r="BK134" s="11"/>
      <c r="BL134" s="11"/>
    </row>
    <row r="135" customFormat="false" ht="16" hidden="false" customHeight="false" outlineLevel="0" collapsed="false">
      <c r="H135" s="19"/>
      <c r="I135" s="2"/>
      <c r="J135" s="2"/>
      <c r="K135" s="2"/>
      <c r="L135" s="2"/>
      <c r="M135" s="7"/>
      <c r="N135" s="2"/>
      <c r="V135" s="19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7"/>
      <c r="AM135" s="26" t="n">
        <v>60</v>
      </c>
      <c r="AN135" s="1" t="n">
        <v>29.5</v>
      </c>
      <c r="AO135" s="1" t="n">
        <v>7.25</v>
      </c>
      <c r="AP135" s="1" t="n">
        <v>18</v>
      </c>
      <c r="AQ135" s="1" t="n">
        <v>7.875</v>
      </c>
      <c r="AR135" s="26"/>
      <c r="AV135" s="11"/>
      <c r="BB135" s="26"/>
      <c r="BF135" s="11"/>
      <c r="BG135" s="26"/>
      <c r="BK135" s="11"/>
      <c r="BL135" s="11"/>
    </row>
    <row r="136" customFormat="false" ht="16" hidden="false" customHeight="false" outlineLevel="0" collapsed="false">
      <c r="H136" s="19"/>
      <c r="I136" s="2"/>
      <c r="J136" s="2"/>
      <c r="K136" s="2"/>
      <c r="L136" s="2"/>
      <c r="M136" s="7"/>
      <c r="N136" s="2"/>
      <c r="V136" s="23" t="n">
        <f aca="false">AVERAGE(V119:V133)</f>
        <v>139.966666666667</v>
      </c>
      <c r="W136" s="23" t="n">
        <f aca="false">AVERAGE(W119:W133)</f>
        <v>214.166666666667</v>
      </c>
      <c r="X136" s="23" t="n">
        <f aca="false">AVERAGE(X119:X133)</f>
        <v>268.65</v>
      </c>
      <c r="Y136" s="23" t="n">
        <f aca="false">AVERAGE(Y119:Y133)</f>
        <v>162.5625</v>
      </c>
      <c r="Z136" s="23" t="n">
        <f aca="false">AVERAGE(Z119:Z133)</f>
        <v>240.59375</v>
      </c>
      <c r="AA136" s="23" t="n">
        <f aca="false">AVERAGE(AA119:AA133)</f>
        <v>283.71875</v>
      </c>
      <c r="AB136" s="23" t="n">
        <f aca="false">AVERAGE(AB119:AB133)</f>
        <v>91.55</v>
      </c>
      <c r="AC136" s="23" t="n">
        <f aca="false">AVERAGE(AC119:AC133)</f>
        <v>129.95</v>
      </c>
      <c r="AD136" s="23" t="n">
        <f aca="false">AVERAGE(AD119:AD133)</f>
        <v>185.6</v>
      </c>
      <c r="AE136" s="23" t="n">
        <f aca="false">AVERAGE(AE119:AE133)</f>
        <v>133.454545454545</v>
      </c>
      <c r="AF136" s="23" t="n">
        <f aca="false">AVERAGE(AF119:AF133)</f>
        <v>225.409090909091</v>
      </c>
      <c r="AG136" s="23" t="n">
        <f aca="false">AVERAGE(AG119:AG133)</f>
        <v>255.681818181818</v>
      </c>
      <c r="AH136" s="23" t="n">
        <f aca="false">AVERAGE(AH119:AH133)</f>
        <v>128.178571428571</v>
      </c>
      <c r="AI136" s="23" t="n">
        <f aca="false">AVERAGE(AI119:AI133)</f>
        <v>174.25</v>
      </c>
      <c r="AJ136" s="23" t="n">
        <f aca="false">AVERAGE(AJ119:AJ133)</f>
        <v>180.966666666667</v>
      </c>
      <c r="AK136" s="23" t="s">
        <v>29</v>
      </c>
      <c r="AM136" s="26" t="n">
        <v>54.125</v>
      </c>
      <c r="AN136" s="1" t="n">
        <v>29.125</v>
      </c>
      <c r="AO136" s="1" t="n">
        <v>29</v>
      </c>
      <c r="AP136" s="1" t="n">
        <v>11.625</v>
      </c>
      <c r="AQ136" s="1" t="n">
        <v>4.125</v>
      </c>
      <c r="AR136" s="26"/>
      <c r="AV136" s="11"/>
      <c r="BB136" s="26"/>
      <c r="BF136" s="11"/>
      <c r="BG136" s="26"/>
      <c r="BK136" s="11"/>
      <c r="BL136" s="11"/>
    </row>
    <row r="137" customFormat="false" ht="16" hidden="false" customHeight="false" outlineLevel="0" collapsed="false">
      <c r="H137" s="19"/>
      <c r="I137" s="2"/>
      <c r="J137" s="2"/>
      <c r="K137" s="2"/>
      <c r="L137" s="2"/>
      <c r="M137" s="7"/>
      <c r="N137" s="2"/>
      <c r="V137" s="23" t="n">
        <f aca="false">STDEV(V119:V133)/SQRT(COUNT(V119:V133))</f>
        <v>10.6134143183079</v>
      </c>
      <c r="W137" s="23" t="n">
        <f aca="false">STDEV(W119:W133)/SQRT(COUNT(W119:W133))</f>
        <v>16.5817359843283</v>
      </c>
      <c r="X137" s="23" t="n">
        <f aca="false">STDEV(X119:X133)/SQRT(COUNT(X119:X133))</f>
        <v>25.6826882586398</v>
      </c>
      <c r="Y137" s="23" t="n">
        <f aca="false">STDEV(Y119:Y133)/SQRT(COUNT(Y119:Y133))</f>
        <v>33.9780571918954</v>
      </c>
      <c r="Z137" s="23" t="n">
        <f aca="false">STDEV(Z119:Z133)/SQRT(COUNT(Z119:Z133))</f>
        <v>38.211434149699</v>
      </c>
      <c r="AA137" s="23" t="n">
        <f aca="false">STDEV(AA119:AA133)/SQRT(COUNT(AA119:AA133))</f>
        <v>57.7581440898628</v>
      </c>
      <c r="AB137" s="23" t="n">
        <f aca="false">STDEV(AB119:AB133)/SQRT(COUNT(AB119:AB133))</f>
        <v>3.57368857065078</v>
      </c>
      <c r="AC137" s="23" t="n">
        <f aca="false">STDEV(AC119:AC133)/SQRT(COUNT(AC119:AC133))</f>
        <v>20.629075354945</v>
      </c>
      <c r="AD137" s="23" t="n">
        <f aca="false">STDEV(AD119:AD133)/SQRT(COUNT(AD119:AD133))</f>
        <v>67.5804428070725</v>
      </c>
      <c r="AE137" s="23" t="n">
        <f aca="false">STDEV(AE119:AE133)/SQRT(COUNT(AE119:AE133))</f>
        <v>13.9343761555003</v>
      </c>
      <c r="AF137" s="23" t="n">
        <f aca="false">STDEV(AF119:AF133)/SQRT(COUNT(AF119:AF133))</f>
        <v>33.2445530864434</v>
      </c>
      <c r="AG137" s="23" t="n">
        <f aca="false">STDEV(AG119:AG133)/SQRT(COUNT(AG119:AG133))</f>
        <v>44.1632185877916</v>
      </c>
      <c r="AH137" s="23" t="n">
        <f aca="false">STDEV(AH119:AH133)/SQRT(COUNT(AH119:AH133))</f>
        <v>18.7923897246898</v>
      </c>
      <c r="AI137" s="23" t="n">
        <f aca="false">STDEV(AI119:AI133)/SQRT(COUNT(AI119:AI133))</f>
        <v>25.8668465414708</v>
      </c>
      <c r="AJ137" s="23" t="n">
        <f aca="false">STDEV(AJ119:AJ133)/SQRT(COUNT(AJ119:AJ133))</f>
        <v>35.2343799119238</v>
      </c>
      <c r="AK137" s="23" t="s">
        <v>31</v>
      </c>
      <c r="AM137" s="26"/>
      <c r="AR137" s="26"/>
      <c r="AV137" s="11"/>
      <c r="BB137" s="26"/>
      <c r="BF137" s="11"/>
      <c r="BG137" s="26"/>
      <c r="BK137" s="11"/>
      <c r="BL137" s="11"/>
    </row>
    <row r="138" customFormat="false" ht="16" hidden="false" customHeight="false" outlineLevel="0" collapsed="false">
      <c r="H138" s="19"/>
      <c r="I138" s="2"/>
      <c r="J138" s="2"/>
      <c r="K138" s="2"/>
      <c r="L138" s="2"/>
      <c r="M138" s="7"/>
      <c r="N138" s="2"/>
      <c r="V138" s="23"/>
      <c r="W138" s="23"/>
      <c r="X138" s="23"/>
      <c r="Y138" s="23" t="n">
        <f aca="false">_xlfn.T.TEST($V119:$V134,Y119:Y134,2,3)</f>
        <v>0.542494714029774</v>
      </c>
      <c r="Z138" s="23" t="n">
        <f aca="false">_xlfn.T.TEST($W119:$W134,Z119:Z134,2,3)</f>
        <v>0.540448289100713</v>
      </c>
      <c r="AA138" s="23" t="n">
        <f aca="false">_xlfn.T.TEST($X119:$X134,AA119:AA134,2,3)</f>
        <v>0.816465900181643</v>
      </c>
      <c r="AB138" s="49" t="n">
        <f aca="false">_xlfn.T.TEST($V119:$V134,AB119:AB134,2,3)</f>
        <v>0.000484549981733718</v>
      </c>
      <c r="AC138" s="51" t="n">
        <f aca="false">_xlfn.T.TEST($W119:$W134,AC119:AC134,2,3)</f>
        <v>0.0101800512891913</v>
      </c>
      <c r="AD138" s="23" t="n">
        <f aca="false">_xlfn.T.TEST($X119:$X134,AD119:AD134,2,3)</f>
        <v>0.300670597253118</v>
      </c>
      <c r="AE138" s="23" t="n">
        <f aca="false">_xlfn.T.TEST($V119:$V134,AE119:AE134,2,3)</f>
        <v>0.713941073619533</v>
      </c>
      <c r="AF138" s="23" t="n">
        <f aca="false">_xlfn.T.TEST($W119:$W134,AF119:AF134,2,3)</f>
        <v>0.766354348629887</v>
      </c>
      <c r="AG138" s="23" t="n">
        <f aca="false">_xlfn.T.TEST($X119:$X134,AG119:AG134,2,3)</f>
        <v>0.802745079446097</v>
      </c>
      <c r="AH138" s="23" t="n">
        <f aca="false">_xlfn.T.TEST($V119:$V134,AH119:AH134,2,3)</f>
        <v>0.596906412489105</v>
      </c>
      <c r="AI138" s="23" t="n">
        <f aca="false">_xlfn.T.TEST($W119:$W134,AI119:AI134,2,3)</f>
        <v>0.243438778700069</v>
      </c>
      <c r="AJ138" s="23" t="n">
        <f aca="false">_xlfn.T.TEST($X119:$X134,AJ119:AJ134,2,3)</f>
        <v>0.0763680554803795</v>
      </c>
      <c r="AK138" s="23" t="s">
        <v>27</v>
      </c>
      <c r="AM138" s="26"/>
      <c r="AR138" s="26"/>
      <c r="AV138" s="11"/>
      <c r="BB138" s="26"/>
      <c r="BF138" s="11"/>
      <c r="BG138" s="26"/>
      <c r="BK138" s="11"/>
      <c r="BL138" s="11"/>
    </row>
    <row r="139" customFormat="false" ht="16" hidden="false" customHeight="false" outlineLevel="0" collapsed="false">
      <c r="H139" s="19"/>
      <c r="I139" s="2"/>
      <c r="J139" s="2"/>
      <c r="K139" s="2"/>
      <c r="L139" s="2"/>
      <c r="M139" s="7"/>
      <c r="N139" s="2"/>
      <c r="V139" s="23" t="n">
        <f aca="false">COUNT(V119:V134)</f>
        <v>15</v>
      </c>
      <c r="W139" s="23" t="n">
        <f aca="false">COUNT(W119:W134)</f>
        <v>15</v>
      </c>
      <c r="X139" s="23" t="n">
        <f aca="false">COUNT(X119:X134)</f>
        <v>15</v>
      </c>
      <c r="Y139" s="23" t="n">
        <f aca="false">COUNT(Y119:Y134)</f>
        <v>8</v>
      </c>
      <c r="Z139" s="23" t="n">
        <f aca="false">COUNT(Z119:Z134)</f>
        <v>8</v>
      </c>
      <c r="AA139" s="23" t="n">
        <f aca="false">COUNT(AA119:AA134)</f>
        <v>8</v>
      </c>
      <c r="AB139" s="23" t="n">
        <f aca="false">COUNT(AB119:AB134)</f>
        <v>5</v>
      </c>
      <c r="AC139" s="23" t="n">
        <f aca="false">COUNT(AC119:AC134)</f>
        <v>5</v>
      </c>
      <c r="AD139" s="23" t="n">
        <f aca="false">COUNT(AD119:AD134)</f>
        <v>5</v>
      </c>
      <c r="AE139" s="23" t="n">
        <f aca="false">COUNT(AE119:AE134)</f>
        <v>11</v>
      </c>
      <c r="AF139" s="23" t="n">
        <f aca="false">COUNT(AF119:AF134)</f>
        <v>11</v>
      </c>
      <c r="AG139" s="23" t="n">
        <f aca="false">COUNT(AG119:AG134)</f>
        <v>11</v>
      </c>
      <c r="AH139" s="23" t="n">
        <f aca="false">COUNT(AH119:AH134)</f>
        <v>7</v>
      </c>
      <c r="AI139" s="23" t="n">
        <f aca="false">COUNT(AI119:AI134)</f>
        <v>4</v>
      </c>
      <c r="AJ139" s="23" t="n">
        <f aca="false">COUNT(AJ119:AJ134)</f>
        <v>5</v>
      </c>
      <c r="AK139" s="23" t="s">
        <v>28</v>
      </c>
      <c r="AM139" s="26"/>
      <c r="AR139" s="26"/>
      <c r="AV139" s="11"/>
      <c r="BB139" s="26"/>
      <c r="BF139" s="11"/>
      <c r="BG139" s="26"/>
      <c r="BK139" s="11"/>
      <c r="BL139" s="11"/>
    </row>
    <row r="140" customFormat="false" ht="16" hidden="false" customHeight="false" outlineLevel="0" collapsed="false">
      <c r="H140" s="23"/>
      <c r="I140" s="49" t="n">
        <f aca="false">_xlfn.T.TEST($H123:$H134,I123:I134,2,3)</f>
        <v>0.00525407520948078</v>
      </c>
      <c r="J140" s="51" t="n">
        <f aca="false">_xlfn.T.TEST($H123:$H134,J123:J134,2,3)</f>
        <v>0.0244590029453408</v>
      </c>
      <c r="K140" s="51" t="n">
        <f aca="false">_xlfn.T.TEST($H123:$H134,K123:K134,2,3)</f>
        <v>0.0476571531261642</v>
      </c>
      <c r="L140" s="51" t="n">
        <f aca="false">_xlfn.T.TEST($H123:$H134,L123:L134,2,3)</f>
        <v>0.0204880835013388</v>
      </c>
      <c r="M140" s="23" t="s">
        <v>27</v>
      </c>
      <c r="N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M140" s="26"/>
      <c r="AR140" s="26"/>
      <c r="AV140" s="11"/>
      <c r="BB140" s="26"/>
      <c r="BF140" s="11"/>
      <c r="BG140" s="26"/>
      <c r="BK140" s="11"/>
      <c r="BL140" s="11"/>
    </row>
    <row r="141" customFormat="false" ht="16" hidden="false" customHeight="false" outlineLevel="0" collapsed="false">
      <c r="H141" s="23" t="n">
        <f aca="false">COUNT(H123:H137)</f>
        <v>10</v>
      </c>
      <c r="I141" s="23" t="n">
        <f aca="false">COUNT(I123:I137)</f>
        <v>10</v>
      </c>
      <c r="J141" s="23" t="n">
        <f aca="false">COUNT(J123:J137)</f>
        <v>4</v>
      </c>
      <c r="K141" s="23" t="n">
        <f aca="false">COUNT(K123:K137)</f>
        <v>7</v>
      </c>
      <c r="L141" s="23" t="n">
        <f aca="false">COUNT(L123:L137)</f>
        <v>7</v>
      </c>
      <c r="M141" s="23" t="s">
        <v>28</v>
      </c>
      <c r="N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M141" s="26"/>
      <c r="AR141" s="26"/>
      <c r="AV141" s="11"/>
      <c r="BB141" s="26"/>
      <c r="BF141" s="11"/>
      <c r="BG141" s="26"/>
      <c r="BK141" s="11"/>
      <c r="BL141" s="11"/>
    </row>
    <row r="142" customFormat="false" ht="16" hidden="false" customHeight="false" outlineLevel="0" collapsed="false">
      <c r="H142" s="2"/>
      <c r="I142" s="2"/>
      <c r="J142" s="2"/>
      <c r="K142" s="2"/>
      <c r="L142" s="2"/>
      <c r="M142" s="2"/>
      <c r="N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M142" s="26"/>
      <c r="AR142" s="26"/>
      <c r="AV142" s="11"/>
      <c r="BB142" s="26"/>
      <c r="BF142" s="11"/>
      <c r="BG142" s="26"/>
      <c r="BK142" s="11"/>
      <c r="BL142" s="11"/>
    </row>
    <row r="143" customFormat="false" ht="16" hidden="false" customHeight="false" outlineLevel="0" collapsed="false">
      <c r="H143" s="2"/>
      <c r="I143" s="2"/>
      <c r="J143" s="2"/>
      <c r="K143" s="2"/>
      <c r="L143" s="2"/>
      <c r="M143" s="2"/>
      <c r="N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M143" s="13" t="n">
        <v>47.4791666666667</v>
      </c>
      <c r="AN143" s="13" t="n">
        <v>27.01875</v>
      </c>
      <c r="AO143" s="13" t="n">
        <v>20.7291666666667</v>
      </c>
      <c r="AP143" s="13" t="n">
        <v>17.2048611111111</v>
      </c>
      <c r="AQ143" s="12" t="n">
        <v>9.22569444444444</v>
      </c>
      <c r="AR143" s="13" t="n">
        <v>47.25</v>
      </c>
      <c r="AS143" s="13" t="n">
        <v>44.625</v>
      </c>
      <c r="AT143" s="13" t="n">
        <v>39.625</v>
      </c>
      <c r="AU143" s="13" t="n">
        <v>35.2222222222222</v>
      </c>
      <c r="AV143" s="13" t="n">
        <v>31.2916666666667</v>
      </c>
      <c r="AW143" s="15" t="n">
        <v>50.5208333333333</v>
      </c>
      <c r="AX143" s="13" t="n">
        <v>48.1527777777778</v>
      </c>
      <c r="AY143" s="13" t="n">
        <v>46.7083333333333</v>
      </c>
      <c r="AZ143" s="13" t="n">
        <v>33.9791666666667</v>
      </c>
      <c r="BA143" s="12" t="n">
        <v>35.6475</v>
      </c>
      <c r="BB143" s="13" t="n">
        <v>46.5625</v>
      </c>
      <c r="BC143" s="13" t="n">
        <v>44.765625</v>
      </c>
      <c r="BD143" s="13" t="n">
        <v>31.975</v>
      </c>
      <c r="BE143" s="13" t="n">
        <v>36.15</v>
      </c>
      <c r="BF143" s="13" t="n">
        <v>19.703125</v>
      </c>
      <c r="BG143" s="13" t="n">
        <v>52.875</v>
      </c>
      <c r="BH143" s="13" t="n">
        <v>53.391</v>
      </c>
      <c r="BI143" s="13" t="n">
        <v>38.516</v>
      </c>
      <c r="BJ143" s="13" t="n">
        <v>28.89</v>
      </c>
      <c r="BK143" s="13" t="n">
        <v>38.225</v>
      </c>
      <c r="BL143" s="15" t="s">
        <v>29</v>
      </c>
    </row>
    <row r="144" customFormat="false" ht="16" hidden="false" customHeight="false" outlineLevel="0" collapsed="false">
      <c r="AM144" s="13" t="n">
        <v>3.42052742883523</v>
      </c>
      <c r="AN144" s="13" t="n">
        <v>3.26719971638442</v>
      </c>
      <c r="AO144" s="13" t="n">
        <v>3.35120092864355</v>
      </c>
      <c r="AP144" s="13" t="n">
        <v>1.94579763294671</v>
      </c>
      <c r="AQ144" s="13" t="n">
        <v>1.61563653604284</v>
      </c>
      <c r="AR144" s="13" t="n">
        <v>3.51232947391519</v>
      </c>
      <c r="AS144" s="13" t="n">
        <v>2.98398503124038</v>
      </c>
      <c r="AT144" s="13" t="n">
        <v>5.93567954548312</v>
      </c>
      <c r="AU144" s="13" t="n">
        <v>5.88469124503425</v>
      </c>
      <c r="AV144" s="13" t="n">
        <v>9.16007338641151</v>
      </c>
      <c r="AW144" s="13" t="n">
        <v>4.93155408511804</v>
      </c>
      <c r="AX144" s="13" t="n">
        <v>2.95770076700816</v>
      </c>
      <c r="AY144" s="13" t="n">
        <v>4.92502820070889</v>
      </c>
      <c r="AZ144" s="13" t="n">
        <v>7.23067947667745</v>
      </c>
      <c r="BA144" s="13" t="n">
        <v>9.26245591532469</v>
      </c>
      <c r="BB144" s="13" t="n">
        <v>4.94331709771601</v>
      </c>
      <c r="BC144" s="13" t="n">
        <v>3.6045789873908</v>
      </c>
      <c r="BD144" s="13" t="n">
        <v>5.7713462467608</v>
      </c>
      <c r="BE144" s="13" t="n">
        <v>5.66063711078532</v>
      </c>
      <c r="BF144" s="13" t="n">
        <v>4.78581058755053</v>
      </c>
      <c r="BG144" s="13" t="n">
        <v>4.68974946025904</v>
      </c>
      <c r="BH144" s="13" t="n">
        <v>2.77817494049601</v>
      </c>
      <c r="BI144" s="13" t="n">
        <v>5.50095500799635</v>
      </c>
      <c r="BJ144" s="13" t="n">
        <v>4.91242200955903</v>
      </c>
      <c r="BK144" s="13" t="n">
        <v>8.70994402967091</v>
      </c>
      <c r="BL144" s="13" t="s">
        <v>31</v>
      </c>
    </row>
    <row r="145" customFormat="false" ht="16" hidden="false" customHeight="false" outlineLevel="0" collapsed="false">
      <c r="AM145" s="13"/>
      <c r="AN145" s="13"/>
      <c r="AO145" s="13"/>
      <c r="AP145" s="13"/>
      <c r="AQ145" s="13"/>
      <c r="AR145" s="13" t="n">
        <v>0.963403876198056</v>
      </c>
      <c r="AS145" s="45" t="n">
        <v>0.00126692560162753</v>
      </c>
      <c r="AT145" s="46" t="n">
        <v>0.0233497951187017</v>
      </c>
      <c r="AU145" s="46" t="n">
        <v>0.0264807154931976</v>
      </c>
      <c r="AV145" s="13" t="n">
        <v>0.0607694786144995</v>
      </c>
      <c r="AW145" s="13" t="n">
        <v>0.623363412470049</v>
      </c>
      <c r="AX145" s="45" t="n">
        <v>0.000249395832078341</v>
      </c>
      <c r="AY145" s="45" t="n">
        <v>0.00150553133762696</v>
      </c>
      <c r="AZ145" s="13" t="n">
        <v>0.0683571213936489</v>
      </c>
      <c r="BA145" s="46" t="n">
        <v>0.0351470286677552</v>
      </c>
      <c r="BB145" s="13" t="n">
        <v>0.881080213702771</v>
      </c>
      <c r="BC145" s="45" t="n">
        <v>0.00212136265893536</v>
      </c>
      <c r="BD145" s="13" t="n">
        <v>0.136663613692146</v>
      </c>
      <c r="BE145" s="46" t="n">
        <v>0.0251206209627481</v>
      </c>
      <c r="BF145" s="13" t="n">
        <v>0.0692706692914156</v>
      </c>
      <c r="BG145" s="13" t="n">
        <v>0.378200625910304</v>
      </c>
      <c r="BH145" s="45" t="n">
        <v>3.0604446609581E-005</v>
      </c>
      <c r="BI145" s="46" t="n">
        <v>0.0274156140356454</v>
      </c>
      <c r="BJ145" s="13" t="n">
        <v>0.0748469279761287</v>
      </c>
      <c r="BK145" s="46" t="n">
        <v>0.0277985471687599</v>
      </c>
      <c r="BL145" s="13" t="s">
        <v>27</v>
      </c>
    </row>
    <row r="146" customFormat="false" ht="16" hidden="false" customHeight="false" outlineLevel="0" collapsed="false">
      <c r="AM146" s="13" t="n">
        <v>12</v>
      </c>
      <c r="AN146" s="13" t="n">
        <v>12</v>
      </c>
      <c r="AO146" s="13" t="n">
        <v>12</v>
      </c>
      <c r="AP146" s="13" t="n">
        <v>12</v>
      </c>
      <c r="AQ146" s="13" t="n">
        <v>12</v>
      </c>
      <c r="AR146" s="13" t="n">
        <v>6</v>
      </c>
      <c r="AS146" s="13" t="n">
        <v>6</v>
      </c>
      <c r="AT146" s="13" t="n">
        <v>6</v>
      </c>
      <c r="AU146" s="13" t="n">
        <v>6</v>
      </c>
      <c r="AV146" s="13" t="n">
        <v>6</v>
      </c>
      <c r="AW146" s="13" t="n">
        <v>6</v>
      </c>
      <c r="AX146" s="13" t="n">
        <v>6</v>
      </c>
      <c r="AY146" s="13" t="n">
        <v>6</v>
      </c>
      <c r="AZ146" s="13" t="n">
        <v>6</v>
      </c>
      <c r="BA146" s="13" t="n">
        <v>6</v>
      </c>
      <c r="BB146" s="13" t="n">
        <v>8</v>
      </c>
      <c r="BC146" s="13" t="n">
        <v>8</v>
      </c>
      <c r="BD146" s="13" t="n">
        <v>5</v>
      </c>
      <c r="BE146" s="13" t="n">
        <v>5</v>
      </c>
      <c r="BF146" s="13" t="n">
        <v>8</v>
      </c>
      <c r="BG146" s="13" t="n">
        <v>5</v>
      </c>
      <c r="BH146" s="13" t="n">
        <v>5</v>
      </c>
      <c r="BI146" s="13" t="n">
        <v>5</v>
      </c>
      <c r="BJ146" s="13" t="n">
        <v>5</v>
      </c>
      <c r="BK146" s="13" t="n">
        <v>5</v>
      </c>
      <c r="BL146" s="13" t="s">
        <v>28</v>
      </c>
    </row>
  </sheetData>
  <mergeCells count="74">
    <mergeCell ref="A5:F5"/>
    <mergeCell ref="H5:M5"/>
    <mergeCell ref="O5:T5"/>
    <mergeCell ref="V5:AK5"/>
    <mergeCell ref="AM5:BL5"/>
    <mergeCell ref="BN5:BS5"/>
    <mergeCell ref="BV5:BZ5"/>
    <mergeCell ref="CB5:CF5"/>
    <mergeCell ref="CH5:CL5"/>
    <mergeCell ref="CN5:CR5"/>
    <mergeCell ref="CT5:CX5"/>
    <mergeCell ref="V6:X6"/>
    <mergeCell ref="Y6:AA6"/>
    <mergeCell ref="AB6:AD6"/>
    <mergeCell ref="AE6:AG6"/>
    <mergeCell ref="AH6:AJ6"/>
    <mergeCell ref="AM6:AQ6"/>
    <mergeCell ref="AR6:AV6"/>
    <mergeCell ref="AW6:BA6"/>
    <mergeCell ref="BB6:BF6"/>
    <mergeCell ref="BG6:BK6"/>
    <mergeCell ref="BN34:BS34"/>
    <mergeCell ref="A42:F42"/>
    <mergeCell ref="O43:T43"/>
    <mergeCell ref="BU43:BZ43"/>
    <mergeCell ref="CA43:CF43"/>
    <mergeCell ref="CG43:CL43"/>
    <mergeCell ref="CM43:CR43"/>
    <mergeCell ref="CS43:CX43"/>
    <mergeCell ref="H45:M45"/>
    <mergeCell ref="V45:AK45"/>
    <mergeCell ref="V46:X46"/>
    <mergeCell ref="Y46:AA46"/>
    <mergeCell ref="AB46:AD46"/>
    <mergeCell ref="AE46:AG46"/>
    <mergeCell ref="AH46:AJ46"/>
    <mergeCell ref="AM48:BL48"/>
    <mergeCell ref="AM49:AQ49"/>
    <mergeCell ref="AR49:AV49"/>
    <mergeCell ref="AW49:BA49"/>
    <mergeCell ref="BB49:BF49"/>
    <mergeCell ref="BG49:BK49"/>
    <mergeCell ref="BN61:BS61"/>
    <mergeCell ref="O74:T74"/>
    <mergeCell ref="A76:F76"/>
    <mergeCell ref="V80:AK80"/>
    <mergeCell ref="V81:X81"/>
    <mergeCell ref="Y81:AA81"/>
    <mergeCell ref="AB81:AD81"/>
    <mergeCell ref="AE81:AG81"/>
    <mergeCell ref="AH81:AJ81"/>
    <mergeCell ref="H82:M82"/>
    <mergeCell ref="BN86:BS86"/>
    <mergeCell ref="AM92:BL92"/>
    <mergeCell ref="AM93:AQ93"/>
    <mergeCell ref="AR93:AV93"/>
    <mergeCell ref="AW93:BA93"/>
    <mergeCell ref="BB93:BF93"/>
    <mergeCell ref="BG93:BK93"/>
    <mergeCell ref="O101:T101"/>
    <mergeCell ref="A105:F105"/>
    <mergeCell ref="V116:AK116"/>
    <mergeCell ref="V117:X117"/>
    <mergeCell ref="Y117:AA117"/>
    <mergeCell ref="AB117:AD117"/>
    <mergeCell ref="AE117:AG117"/>
    <mergeCell ref="AH117:AJ117"/>
    <mergeCell ref="H121:M121"/>
    <mergeCell ref="AM122:BL122"/>
    <mergeCell ref="AM123:AQ123"/>
    <mergeCell ref="AR123:AV123"/>
    <mergeCell ref="AW123:BA123"/>
    <mergeCell ref="BB123:BF123"/>
    <mergeCell ref="BG123:BK1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2021-04-22T01:46:07Z</dcterms:created>
  <dc:creator>Microsoft Office ユーザー</dc:creator>
  <dc:description/>
  <dc:language>en-IN</dc:language>
  <cp:lastModifiedBy/>
  <dcterms:modified xsi:type="dcterms:W3CDTF">2021-05-31T19:05:08Z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