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6B" sheetId="1" state="visible" r:id="rId2"/>
    <sheet name="6C" sheetId="2" state="visible" r:id="rId3"/>
    <sheet name="6D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<sst xmlns="http://schemas.openxmlformats.org/spreadsheetml/2006/main" count="331" uniqueCount="58">
  <si>
    <t xml:space="preserve">Quantitation pUb below 76kDa (17-76kDa)</t>
  </si>
  <si>
    <t xml:space="preserve">Exp#1:</t>
  </si>
  <si>
    <t xml:space="preserve">17-76Kda</t>
  </si>
  <si>
    <t xml:space="preserve">Image Name</t>
  </si>
  <si>
    <t xml:space="preserve">Channel</t>
  </si>
  <si>
    <t xml:space="preserve">Name</t>
  </si>
  <si>
    <t xml:space="preserve">Signal</t>
  </si>
  <si>
    <t xml:space="preserve">Total</t>
  </si>
  <si>
    <t xml:space="preserve">Area</t>
  </si>
  <si>
    <t xml:space="preserve">Bkgnd.</t>
  </si>
  <si>
    <t xml:space="preserve">Type</t>
  </si>
  <si>
    <t xml:space="preserve">pUb signal</t>
  </si>
  <si>
    <t xml:space="preserve">÷ 100000</t>
  </si>
  <si>
    <t xml:space="preserve">SHSY5Y DMSO</t>
  </si>
  <si>
    <t xml:space="preserve">0006354_03</t>
  </si>
  <si>
    <t xml:space="preserve">FT385 DMSO</t>
  </si>
  <si>
    <t xml:space="preserve">KO11 DMSO</t>
  </si>
  <si>
    <t xml:space="preserve">SHSY5Y AO</t>
  </si>
  <si>
    <t xml:space="preserve">FT385 AO</t>
  </si>
  <si>
    <t xml:space="preserve">KO11 AO</t>
  </si>
  <si>
    <t xml:space="preserve">Exp#2:</t>
  </si>
  <si>
    <t xml:space="preserve">0006790_03</t>
  </si>
  <si>
    <t xml:space="preserve">KOD DMSO</t>
  </si>
  <si>
    <t xml:space="preserve">KOD AO</t>
  </si>
  <si>
    <t xml:space="preserve">Quantitation pUb full smear (38 kDa-225 kDa)</t>
  </si>
  <si>
    <t xml:space="preserve">225-38kDa</t>
  </si>
  <si>
    <t xml:space="preserve">÷ 10000</t>
  </si>
  <si>
    <t xml:space="preserve">mito fraction</t>
  </si>
  <si>
    <t xml:space="preserve">DMSO</t>
  </si>
  <si>
    <t xml:space="preserve">SH</t>
  </si>
  <si>
    <t xml:space="preserve">0004673_01</t>
  </si>
  <si>
    <t xml:space="preserve">FT</t>
  </si>
  <si>
    <t xml:space="preserve">KO11</t>
  </si>
  <si>
    <t xml:space="preserve">24h AO</t>
  </si>
  <si>
    <t xml:space="preserve">Quantitation pUb below 76kDa (38kDa -76kDa)</t>
  </si>
  <si>
    <t xml:space="preserve">76-38kDa</t>
  </si>
  <si>
    <t xml:space="preserve">Quantitation pUb full smear (bellow 225 kDa)</t>
  </si>
  <si>
    <t xml:space="preserve">Exp#1: </t>
  </si>
  <si>
    <t xml:space="preserve">Analysis below 225 bands</t>
  </si>
  <si>
    <t xml:space="preserve">÷ 1000</t>
  </si>
  <si>
    <t xml:space="preserve">SH-SY5Y</t>
  </si>
  <si>
    <t xml:space="preserve">0003241_04</t>
  </si>
  <si>
    <t xml:space="preserve">KOD</t>
  </si>
  <si>
    <t xml:space="preserve">1h AO</t>
  </si>
  <si>
    <t xml:space="preserve">Exp#2: </t>
  </si>
  <si>
    <t xml:space="preserve">Below 225kDa</t>
  </si>
  <si>
    <t xml:space="preserve">0003771_05</t>
  </si>
  <si>
    <t xml:space="preserve">Quantitation Ub-TOM20</t>
  </si>
  <si>
    <t xml:space="preserve">Mito Ub-TOM20</t>
  </si>
  <si>
    <t xml:space="preserve">Ub-TOM20/TOM20</t>
  </si>
  <si>
    <t xml:space="preserve">X1000</t>
  </si>
  <si>
    <t xml:space="preserve">SH 1h OA</t>
  </si>
  <si>
    <t xml:space="preserve">0003400_01</t>
  </si>
  <si>
    <t xml:space="preserve">KOD 1h OA</t>
  </si>
  <si>
    <t xml:space="preserve">KO11 1h OA</t>
  </si>
  <si>
    <t xml:space="preserve">Mito TOM20</t>
  </si>
  <si>
    <t xml:space="preserve">x1000</t>
  </si>
  <si>
    <t xml:space="preserve">0003775_01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</si>
</sst>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* #,##0.00_);_(* \(#,##0.00\);_(* \-??_);_(@_)"/>
    <numFmt numFmtId="166" formatCode="General"/>
  </numFmts>
  <fonts count="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2"/>
      <color rgb="FF5B9BD5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DEEBF7"/>
      </patternFill>
    </fill>
    <fill>
      <patternFill patternType="solid">
        <fgColor rgb="FFDEEBF7"/>
        <bgColor rgb="FFE2F0D9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M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ColWidth="10.6015625" defaultRowHeight="16" zeroHeight="false" outlineLevelRow="0" outlineLevelCol="0"/>
  <cols>
    <col collapsed="false" customWidth="true" hidden="false" outlineLevel="0" max="1" min="1" style="0" width="16.16"/>
    <col collapsed="false" customWidth="true" hidden="false" outlineLevel="0" max="11" min="11" style="0" width="13.5"/>
  </cols>
  <sheetData>
    <row r="3" s="2" customFormat="true" ht="16" hidden="false" customHeight="false" outlineLevel="0" collapsed="false">
      <c r="A3" s="1" t="s">
        <v>0</v>
      </c>
      <c r="B3" s="1"/>
    </row>
    <row r="5" customFormat="false" ht="16" hidden="false" customHeight="false" outlineLevel="0" collapsed="false">
      <c r="B5" s="3" t="s">
        <v>1</v>
      </c>
      <c r="C5" s="3"/>
      <c r="D5" s="3"/>
    </row>
    <row r="7" customFormat="false" ht="16" hidden="false" customHeight="false" outlineLevel="0" collapsed="false">
      <c r="B7" s="0" t="s">
        <v>2</v>
      </c>
    </row>
    <row r="8" customFormat="false" ht="16" hidden="false" customHeight="false" outlineLevel="0" collapsed="false"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L8" s="4" t="s">
        <v>11</v>
      </c>
      <c r="M8" s="4" t="s">
        <v>12</v>
      </c>
    </row>
    <row r="9" customFormat="false" ht="16" hidden="false" customHeight="false" outlineLevel="0" collapsed="false">
      <c r="A9" s="4" t="s">
        <v>13</v>
      </c>
      <c r="B9" s="4" t="s">
        <v>14</v>
      </c>
      <c r="C9" s="4" t="n">
        <v>800</v>
      </c>
      <c r="D9" s="4" t="n">
        <v>6</v>
      </c>
      <c r="E9" s="4" t="n">
        <v>39700</v>
      </c>
      <c r="F9" s="4" t="n">
        <v>111000</v>
      </c>
      <c r="G9" s="4" t="n">
        <v>31275</v>
      </c>
      <c r="H9" s="4" t="n">
        <v>2.27</v>
      </c>
      <c r="I9" s="4" t="s">
        <v>6</v>
      </c>
      <c r="K9" s="4" t="s">
        <v>13</v>
      </c>
      <c r="L9" s="4" t="n">
        <v>39700</v>
      </c>
      <c r="M9" s="5" t="n">
        <f aca="false">L9/100000</f>
        <v>0.397</v>
      </c>
    </row>
    <row r="10" customFormat="false" ht="16" hidden="false" customHeight="false" outlineLevel="0" collapsed="false">
      <c r="A10" s="4" t="s">
        <v>15</v>
      </c>
      <c r="B10" s="4" t="s">
        <v>14</v>
      </c>
      <c r="C10" s="4" t="n">
        <v>800</v>
      </c>
      <c r="D10" s="4" t="n">
        <v>5</v>
      </c>
      <c r="E10" s="4" t="n">
        <v>36400</v>
      </c>
      <c r="F10" s="4" t="n">
        <v>111000</v>
      </c>
      <c r="G10" s="4" t="n">
        <v>31275</v>
      </c>
      <c r="H10" s="4" t="n">
        <v>2.4</v>
      </c>
      <c r="I10" s="4" t="s">
        <v>6</v>
      </c>
      <c r="K10" s="4" t="s">
        <v>15</v>
      </c>
      <c r="L10" s="4" t="n">
        <v>36400</v>
      </c>
      <c r="M10" s="5" t="n">
        <f aca="false">L10/100000</f>
        <v>0.364</v>
      </c>
    </row>
    <row r="11" customFormat="false" ht="16" hidden="false" customHeight="false" outlineLevel="0" collapsed="false">
      <c r="A11" s="4" t="s">
        <v>16</v>
      </c>
      <c r="B11" s="4" t="s">
        <v>14</v>
      </c>
      <c r="C11" s="4" t="n">
        <v>800</v>
      </c>
      <c r="D11" s="4" t="n">
        <v>4</v>
      </c>
      <c r="E11" s="4" t="n">
        <v>25900</v>
      </c>
      <c r="F11" s="4" t="n">
        <v>103000</v>
      </c>
      <c r="G11" s="4" t="n">
        <v>31275</v>
      </c>
      <c r="H11" s="4" t="n">
        <v>2.46</v>
      </c>
      <c r="I11" s="4" t="s">
        <v>6</v>
      </c>
      <c r="K11" s="4" t="s">
        <v>16</v>
      </c>
      <c r="L11" s="4" t="n">
        <v>25900</v>
      </c>
      <c r="M11" s="5" t="n">
        <f aca="false">L11/100000</f>
        <v>0.259</v>
      </c>
    </row>
    <row r="12" customFormat="false" ht="16" hidden="false" customHeight="false" outlineLevel="0" collapsed="false">
      <c r="A12" s="4" t="s">
        <v>17</v>
      </c>
      <c r="B12" s="4" t="s">
        <v>14</v>
      </c>
      <c r="C12" s="4" t="n">
        <v>800</v>
      </c>
      <c r="D12" s="4" t="n">
        <v>3</v>
      </c>
      <c r="E12" s="4" t="n">
        <v>102000</v>
      </c>
      <c r="F12" s="4" t="n">
        <v>171000</v>
      </c>
      <c r="G12" s="4" t="n">
        <v>31275</v>
      </c>
      <c r="H12" s="4" t="n">
        <v>2.21</v>
      </c>
      <c r="I12" s="4" t="s">
        <v>6</v>
      </c>
      <c r="K12" s="4" t="s">
        <v>17</v>
      </c>
      <c r="L12" s="4" t="n">
        <v>102000</v>
      </c>
      <c r="M12" s="5" t="n">
        <f aca="false">L12/100000</f>
        <v>1.02</v>
      </c>
    </row>
    <row r="13" customFormat="false" ht="16" hidden="false" customHeight="false" outlineLevel="0" collapsed="false">
      <c r="A13" s="4" t="s">
        <v>18</v>
      </c>
      <c r="B13" s="4" t="s">
        <v>14</v>
      </c>
      <c r="C13" s="4" t="n">
        <v>800</v>
      </c>
      <c r="D13" s="4" t="n">
        <v>2</v>
      </c>
      <c r="E13" s="4" t="n">
        <v>144000</v>
      </c>
      <c r="F13" s="4" t="n">
        <v>216000</v>
      </c>
      <c r="G13" s="4" t="n">
        <v>31275</v>
      </c>
      <c r="H13" s="4" t="n">
        <v>2.29</v>
      </c>
      <c r="I13" s="4" t="s">
        <v>6</v>
      </c>
      <c r="K13" s="4" t="s">
        <v>18</v>
      </c>
      <c r="L13" s="4" t="n">
        <v>144000</v>
      </c>
      <c r="M13" s="5" t="n">
        <f aca="false">L13/100000</f>
        <v>1.44</v>
      </c>
    </row>
    <row r="14" customFormat="false" ht="16" hidden="false" customHeight="false" outlineLevel="0" collapsed="false">
      <c r="A14" s="4" t="s">
        <v>19</v>
      </c>
      <c r="B14" s="4" t="s">
        <v>14</v>
      </c>
      <c r="C14" s="4" t="n">
        <v>800</v>
      </c>
      <c r="D14" s="4" t="n">
        <v>1</v>
      </c>
      <c r="E14" s="4" t="n">
        <v>141000</v>
      </c>
      <c r="F14" s="4" t="n">
        <v>206000</v>
      </c>
      <c r="G14" s="4" t="n">
        <v>31275</v>
      </c>
      <c r="H14" s="4" t="n">
        <v>2.08</v>
      </c>
      <c r="I14" s="4" t="s">
        <v>6</v>
      </c>
      <c r="K14" s="4" t="s">
        <v>19</v>
      </c>
      <c r="L14" s="4" t="n">
        <v>141000</v>
      </c>
      <c r="M14" s="5" t="n">
        <f aca="false">L14/100000</f>
        <v>1.41</v>
      </c>
    </row>
    <row r="17" customFormat="false" ht="16" hidden="false" customHeight="false" outlineLevel="0" collapsed="false">
      <c r="B17" s="3" t="s">
        <v>20</v>
      </c>
      <c r="C17" s="3"/>
      <c r="D17" s="3"/>
    </row>
    <row r="19" customFormat="false" ht="16" hidden="false" customHeight="false" outlineLevel="0" collapsed="false">
      <c r="B19" s="0" t="s">
        <v>2</v>
      </c>
    </row>
    <row r="20" customFormat="false" ht="16" hidden="false" customHeight="false" outlineLevel="0" collapsed="false"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L20" s="4" t="s">
        <v>11</v>
      </c>
      <c r="M20" s="4" t="s">
        <v>12</v>
      </c>
    </row>
    <row r="21" customFormat="false" ht="16" hidden="false" customHeight="false" outlineLevel="0" collapsed="false">
      <c r="A21" s="4" t="s">
        <v>13</v>
      </c>
      <c r="B21" s="4" t="s">
        <v>21</v>
      </c>
      <c r="C21" s="4" t="n">
        <v>800</v>
      </c>
      <c r="D21" s="4" t="n">
        <v>8</v>
      </c>
      <c r="E21" s="4" t="n">
        <v>14500</v>
      </c>
      <c r="F21" s="4" t="n">
        <v>56200</v>
      </c>
      <c r="G21" s="4" t="n">
        <v>29610</v>
      </c>
      <c r="H21" s="4" t="n">
        <v>1.41</v>
      </c>
      <c r="I21" s="4" t="s">
        <v>6</v>
      </c>
      <c r="K21" s="4" t="s">
        <v>13</v>
      </c>
      <c r="L21" s="4" t="n">
        <v>14500</v>
      </c>
      <c r="M21" s="5" t="n">
        <f aca="false">L21/100000</f>
        <v>0.145</v>
      </c>
    </row>
    <row r="22" customFormat="false" ht="16" hidden="false" customHeight="false" outlineLevel="0" collapsed="false">
      <c r="A22" s="4" t="s">
        <v>15</v>
      </c>
      <c r="B22" s="4" t="s">
        <v>21</v>
      </c>
      <c r="C22" s="4" t="n">
        <v>800</v>
      </c>
      <c r="D22" s="4" t="n">
        <v>7</v>
      </c>
      <c r="E22" s="4" t="n">
        <v>18500</v>
      </c>
      <c r="F22" s="4" t="n">
        <v>59700</v>
      </c>
      <c r="G22" s="4" t="n">
        <v>29610</v>
      </c>
      <c r="H22" s="4" t="n">
        <v>1.39</v>
      </c>
      <c r="I22" s="4" t="s">
        <v>6</v>
      </c>
      <c r="K22" s="4" t="s">
        <v>15</v>
      </c>
      <c r="L22" s="4" t="n">
        <v>18500</v>
      </c>
      <c r="M22" s="5" t="n">
        <f aca="false">L22/100000</f>
        <v>0.185</v>
      </c>
    </row>
    <row r="23" customFormat="false" ht="16" hidden="false" customHeight="false" outlineLevel="0" collapsed="false">
      <c r="A23" s="4" t="s">
        <v>16</v>
      </c>
      <c r="B23" s="4" t="s">
        <v>21</v>
      </c>
      <c r="C23" s="4" t="n">
        <v>800</v>
      </c>
      <c r="D23" s="4" t="n">
        <v>6</v>
      </c>
      <c r="E23" s="4" t="n">
        <v>18800</v>
      </c>
      <c r="F23" s="4" t="n">
        <v>60900</v>
      </c>
      <c r="G23" s="4" t="n">
        <v>29610</v>
      </c>
      <c r="H23" s="4" t="n">
        <v>1.42</v>
      </c>
      <c r="I23" s="4" t="s">
        <v>6</v>
      </c>
      <c r="K23" s="4" t="s">
        <v>16</v>
      </c>
      <c r="L23" s="4" t="n">
        <v>18800</v>
      </c>
      <c r="M23" s="5" t="n">
        <f aca="false">L23/100000</f>
        <v>0.188</v>
      </c>
    </row>
    <row r="24" customFormat="false" ht="16" hidden="false" customHeight="false" outlineLevel="0" collapsed="false">
      <c r="A24" s="4" t="s">
        <v>22</v>
      </c>
      <c r="B24" s="4" t="s">
        <v>21</v>
      </c>
      <c r="C24" s="4" t="n">
        <v>800</v>
      </c>
      <c r="D24" s="4" t="n">
        <v>5</v>
      </c>
      <c r="E24" s="4" t="n">
        <v>19100</v>
      </c>
      <c r="F24" s="4" t="n">
        <v>66800</v>
      </c>
      <c r="G24" s="4" t="n">
        <v>29610</v>
      </c>
      <c r="H24" s="4" t="n">
        <v>1.61</v>
      </c>
      <c r="I24" s="4" t="s">
        <v>6</v>
      </c>
      <c r="K24" s="4" t="s">
        <v>22</v>
      </c>
      <c r="L24" s="4" t="n">
        <v>19100</v>
      </c>
      <c r="M24" s="5" t="n">
        <f aca="false">L24/100000</f>
        <v>0.191</v>
      </c>
    </row>
    <row r="25" customFormat="false" ht="16" hidden="false" customHeight="false" outlineLevel="0" collapsed="false">
      <c r="A25" s="4" t="s">
        <v>17</v>
      </c>
      <c r="B25" s="4" t="s">
        <v>21</v>
      </c>
      <c r="C25" s="4" t="n">
        <v>800</v>
      </c>
      <c r="D25" s="4" t="n">
        <v>4</v>
      </c>
      <c r="E25" s="4" t="n">
        <v>156000</v>
      </c>
      <c r="F25" s="4" t="n">
        <v>210000</v>
      </c>
      <c r="G25" s="4" t="n">
        <v>29610</v>
      </c>
      <c r="H25" s="4" t="n">
        <v>1.83</v>
      </c>
      <c r="I25" s="4" t="s">
        <v>6</v>
      </c>
      <c r="K25" s="4" t="s">
        <v>17</v>
      </c>
      <c r="L25" s="4" t="n">
        <v>156000</v>
      </c>
      <c r="M25" s="5" t="n">
        <f aca="false">L25/100000</f>
        <v>1.56</v>
      </c>
    </row>
    <row r="26" customFormat="false" ht="16" hidden="false" customHeight="false" outlineLevel="0" collapsed="false">
      <c r="A26" s="4" t="s">
        <v>18</v>
      </c>
      <c r="B26" s="4" t="s">
        <v>21</v>
      </c>
      <c r="C26" s="4" t="n">
        <v>800</v>
      </c>
      <c r="D26" s="4" t="n">
        <v>3</v>
      </c>
      <c r="E26" s="4" t="n">
        <v>231000</v>
      </c>
      <c r="F26" s="4" t="n">
        <v>288000</v>
      </c>
      <c r="G26" s="4" t="n">
        <v>29610</v>
      </c>
      <c r="H26" s="4" t="n">
        <v>1.91</v>
      </c>
      <c r="I26" s="4" t="s">
        <v>6</v>
      </c>
      <c r="K26" s="4" t="s">
        <v>18</v>
      </c>
      <c r="L26" s="4" t="n">
        <v>231000</v>
      </c>
      <c r="M26" s="5" t="n">
        <f aca="false">L26/100000</f>
        <v>2.31</v>
      </c>
    </row>
    <row r="27" customFormat="false" ht="16" hidden="false" customHeight="false" outlineLevel="0" collapsed="false">
      <c r="A27" s="4" t="s">
        <v>19</v>
      </c>
      <c r="B27" s="4" t="s">
        <v>21</v>
      </c>
      <c r="C27" s="4" t="n">
        <v>800</v>
      </c>
      <c r="D27" s="4" t="n">
        <v>2</v>
      </c>
      <c r="E27" s="4" t="n">
        <v>207000</v>
      </c>
      <c r="F27" s="4" t="n">
        <v>263000</v>
      </c>
      <c r="G27" s="4" t="n">
        <v>29610</v>
      </c>
      <c r="H27" s="4" t="n">
        <v>1.91</v>
      </c>
      <c r="I27" s="4" t="s">
        <v>6</v>
      </c>
      <c r="K27" s="4" t="s">
        <v>19</v>
      </c>
      <c r="L27" s="4" t="n">
        <v>207000</v>
      </c>
      <c r="M27" s="5" t="n">
        <f aca="false">L27/100000</f>
        <v>2.07</v>
      </c>
    </row>
    <row r="28" customFormat="false" ht="16" hidden="false" customHeight="false" outlineLevel="0" collapsed="false">
      <c r="A28" s="4" t="s">
        <v>23</v>
      </c>
      <c r="B28" s="4" t="s">
        <v>21</v>
      </c>
      <c r="C28" s="4" t="n">
        <v>800</v>
      </c>
      <c r="D28" s="4" t="n">
        <v>1</v>
      </c>
      <c r="E28" s="4" t="n">
        <v>229000</v>
      </c>
      <c r="F28" s="4" t="n">
        <v>278000</v>
      </c>
      <c r="G28" s="4" t="n">
        <v>29610</v>
      </c>
      <c r="H28" s="4" t="n">
        <v>1.65</v>
      </c>
      <c r="I28" s="4" t="s">
        <v>6</v>
      </c>
      <c r="K28" s="4" t="s">
        <v>23</v>
      </c>
      <c r="L28" s="4" t="n">
        <v>229000</v>
      </c>
      <c r="M28" s="5" t="n">
        <f aca="false">L28/100000</f>
        <v>2.29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Q28"/>
  <sheetViews>
    <sheetView showFormulas="false" showGridLines="true" showRowColHeaders="true" showZeros="true" rightToLeft="false" tabSelected="false" showOutlineSymbols="true" defaultGridColor="true" view="normal" topLeftCell="A1" colorId="64" zoomScale="106" zoomScaleNormal="106" zoomScalePageLayoutView="100" workbookViewId="0">
      <selection pane="topLeft" activeCell="C33" activeCellId="0" sqref="C33"/>
    </sheetView>
  </sheetViews>
  <sheetFormatPr defaultColWidth="10.6015625" defaultRowHeight="16" zeroHeight="false" outlineLevelRow="0" outlineLevelCol="0"/>
  <sheetData>
    <row r="3" s="2" customFormat="true" ht="16" hidden="false" customHeight="false" outlineLevel="0" collapsed="false">
      <c r="A3" s="1" t="s">
        <v>24</v>
      </c>
    </row>
    <row r="5" customFormat="false" ht="16" hidden="false" customHeight="false" outlineLevel="0" collapsed="false">
      <c r="F5" s="0" t="s">
        <v>25</v>
      </c>
    </row>
    <row r="6" customFormat="false" ht="16" hidden="false" customHeight="false" outlineLevel="0" collapsed="false"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P6" s="4" t="s">
        <v>11</v>
      </c>
      <c r="Q6" s="4" t="s">
        <v>26</v>
      </c>
    </row>
    <row r="7" customFormat="false" ht="16" hidden="false" customHeight="true" outlineLevel="0" collapsed="false">
      <c r="B7" s="6" t="s">
        <v>27</v>
      </c>
      <c r="C7" s="7" t="s">
        <v>28</v>
      </c>
      <c r="D7" s="8" t="s">
        <v>29</v>
      </c>
      <c r="E7" s="4" t="s">
        <v>30</v>
      </c>
      <c r="F7" s="4" t="n">
        <v>800</v>
      </c>
      <c r="G7" s="4" t="n">
        <v>1</v>
      </c>
      <c r="H7" s="4" t="n">
        <v>1200</v>
      </c>
      <c r="I7" s="4" t="n">
        <v>17700</v>
      </c>
      <c r="J7" s="4" t="n">
        <v>26145</v>
      </c>
      <c r="K7" s="4" t="n">
        <v>0.63</v>
      </c>
      <c r="L7" s="4" t="s">
        <v>6</v>
      </c>
      <c r="N7" s="7" t="s">
        <v>28</v>
      </c>
      <c r="O7" s="8" t="s">
        <v>29</v>
      </c>
      <c r="P7" s="4" t="n">
        <v>1200</v>
      </c>
      <c r="Q7" s="5" t="n">
        <f aca="false">P7/10000</f>
        <v>0.12</v>
      </c>
    </row>
    <row r="8" customFormat="false" ht="16" hidden="false" customHeight="false" outlineLevel="0" collapsed="false">
      <c r="B8" s="6"/>
      <c r="C8" s="7"/>
      <c r="D8" s="8" t="s">
        <v>31</v>
      </c>
      <c r="E8" s="4" t="s">
        <v>30</v>
      </c>
      <c r="F8" s="4" t="n">
        <v>800</v>
      </c>
      <c r="G8" s="4" t="n">
        <v>2</v>
      </c>
      <c r="H8" s="4" t="n">
        <v>1460</v>
      </c>
      <c r="I8" s="4" t="n">
        <v>17500</v>
      </c>
      <c r="J8" s="4" t="n">
        <v>26145</v>
      </c>
      <c r="K8" s="4" t="n">
        <v>0.614</v>
      </c>
      <c r="L8" s="4" t="s">
        <v>6</v>
      </c>
      <c r="N8" s="7"/>
      <c r="O8" s="8" t="s">
        <v>31</v>
      </c>
      <c r="P8" s="4" t="n">
        <v>1460</v>
      </c>
      <c r="Q8" s="5" t="n">
        <f aca="false">P8/10000</f>
        <v>0.146</v>
      </c>
    </row>
    <row r="9" customFormat="false" ht="16" hidden="false" customHeight="false" outlineLevel="0" collapsed="false">
      <c r="B9" s="6"/>
      <c r="C9" s="7"/>
      <c r="D9" s="8" t="s">
        <v>32</v>
      </c>
      <c r="E9" s="4" t="s">
        <v>30</v>
      </c>
      <c r="F9" s="4" t="n">
        <v>800</v>
      </c>
      <c r="G9" s="4" t="n">
        <v>3</v>
      </c>
      <c r="H9" s="4" t="n">
        <v>1250</v>
      </c>
      <c r="I9" s="4" t="n">
        <v>17400</v>
      </c>
      <c r="J9" s="4" t="n">
        <v>26145</v>
      </c>
      <c r="K9" s="4" t="n">
        <v>0.619</v>
      </c>
      <c r="L9" s="4" t="s">
        <v>6</v>
      </c>
      <c r="N9" s="7"/>
      <c r="O9" s="8" t="s">
        <v>32</v>
      </c>
      <c r="P9" s="4" t="n">
        <v>1250</v>
      </c>
      <c r="Q9" s="5" t="n">
        <f aca="false">P9/10000</f>
        <v>0.125</v>
      </c>
    </row>
    <row r="10" customFormat="false" ht="16" hidden="false" customHeight="false" outlineLevel="0" collapsed="false">
      <c r="B10" s="6"/>
      <c r="C10" s="7" t="s">
        <v>33</v>
      </c>
      <c r="D10" s="8" t="s">
        <v>29</v>
      </c>
      <c r="E10" s="4" t="s">
        <v>30</v>
      </c>
      <c r="F10" s="4" t="n">
        <v>800</v>
      </c>
      <c r="G10" s="4" t="n">
        <v>4</v>
      </c>
      <c r="H10" s="4" t="n">
        <v>36000</v>
      </c>
      <c r="I10" s="4" t="n">
        <v>53900</v>
      </c>
      <c r="J10" s="4" t="n">
        <v>26145</v>
      </c>
      <c r="K10" s="4" t="n">
        <v>0.682</v>
      </c>
      <c r="L10" s="4" t="s">
        <v>6</v>
      </c>
      <c r="N10" s="7" t="s">
        <v>33</v>
      </c>
      <c r="O10" s="8" t="s">
        <v>29</v>
      </c>
      <c r="P10" s="4" t="n">
        <v>36000</v>
      </c>
      <c r="Q10" s="5" t="n">
        <f aca="false">P10/10000</f>
        <v>3.6</v>
      </c>
    </row>
    <row r="11" customFormat="false" ht="16" hidden="false" customHeight="false" outlineLevel="0" collapsed="false">
      <c r="B11" s="6"/>
      <c r="C11" s="7"/>
      <c r="D11" s="8" t="s">
        <v>31</v>
      </c>
      <c r="E11" s="4" t="s">
        <v>30</v>
      </c>
      <c r="F11" s="4" t="n">
        <v>800</v>
      </c>
      <c r="G11" s="4" t="n">
        <v>5</v>
      </c>
      <c r="H11" s="4" t="n">
        <v>54400</v>
      </c>
      <c r="I11" s="4" t="n">
        <v>72700</v>
      </c>
      <c r="J11" s="4" t="n">
        <v>26145</v>
      </c>
      <c r="K11" s="4" t="n">
        <v>0.7</v>
      </c>
      <c r="L11" s="4" t="s">
        <v>6</v>
      </c>
      <c r="N11" s="7"/>
      <c r="O11" s="8" t="s">
        <v>31</v>
      </c>
      <c r="P11" s="4" t="n">
        <v>54400</v>
      </c>
      <c r="Q11" s="5" t="n">
        <f aca="false">P11/10000</f>
        <v>5.44</v>
      </c>
    </row>
    <row r="12" customFormat="false" ht="16" hidden="false" customHeight="false" outlineLevel="0" collapsed="false">
      <c r="B12" s="6"/>
      <c r="C12" s="7"/>
      <c r="D12" s="8" t="s">
        <v>32</v>
      </c>
      <c r="E12" s="4" t="s">
        <v>30</v>
      </c>
      <c r="F12" s="4" t="n">
        <v>800</v>
      </c>
      <c r="G12" s="4" t="n">
        <v>6</v>
      </c>
      <c r="H12" s="4" t="n">
        <v>62500</v>
      </c>
      <c r="I12" s="4" t="n">
        <v>79900</v>
      </c>
      <c r="J12" s="4" t="n">
        <v>26145</v>
      </c>
      <c r="K12" s="4" t="n">
        <v>0.667</v>
      </c>
      <c r="L12" s="4" t="s">
        <v>6</v>
      </c>
      <c r="N12" s="7"/>
      <c r="O12" s="8" t="s">
        <v>32</v>
      </c>
      <c r="P12" s="4" t="n">
        <v>62500</v>
      </c>
      <c r="Q12" s="5" t="n">
        <f aca="false">P12/10000</f>
        <v>6.25</v>
      </c>
    </row>
    <row r="13" customFormat="false" ht="16" hidden="false" customHeight="false" outlineLevel="0" collapsed="false">
      <c r="E13" s="4"/>
      <c r="F13" s="4"/>
      <c r="G13" s="4"/>
      <c r="H13" s="4"/>
      <c r="I13" s="4"/>
      <c r="J13" s="4"/>
      <c r="K13" s="4"/>
      <c r="L13" s="4"/>
    </row>
    <row r="17" s="2" customFormat="true" ht="16" hidden="false" customHeight="false" outlineLevel="0" collapsed="false">
      <c r="A17" s="1" t="s">
        <v>34</v>
      </c>
    </row>
    <row r="20" customFormat="false" ht="16" hidden="false" customHeight="false" outlineLevel="0" collapsed="false">
      <c r="F20" s="0" t="s">
        <v>35</v>
      </c>
    </row>
    <row r="21" customFormat="false" ht="16" hidden="false" customHeight="false" outlineLevel="0" collapsed="false">
      <c r="E21" s="4" t="s">
        <v>3</v>
      </c>
      <c r="F21" s="4" t="s">
        <v>4</v>
      </c>
      <c r="G21" s="4" t="s">
        <v>5</v>
      </c>
      <c r="H21" s="4" t="s">
        <v>6</v>
      </c>
      <c r="I21" s="4" t="s">
        <v>7</v>
      </c>
      <c r="J21" s="4" t="s">
        <v>8</v>
      </c>
      <c r="K21" s="4" t="s">
        <v>9</v>
      </c>
      <c r="L21" s="4" t="s">
        <v>10</v>
      </c>
      <c r="P21" s="4" t="s">
        <v>11</v>
      </c>
      <c r="Q21" s="4" t="s">
        <v>26</v>
      </c>
    </row>
    <row r="22" customFormat="false" ht="16" hidden="false" customHeight="true" outlineLevel="0" collapsed="false">
      <c r="B22" s="6" t="s">
        <v>27</v>
      </c>
      <c r="C22" s="7" t="s">
        <v>28</v>
      </c>
      <c r="D22" s="8" t="s">
        <v>29</v>
      </c>
      <c r="E22" s="4" t="s">
        <v>30</v>
      </c>
      <c r="F22" s="4" t="n">
        <v>800</v>
      </c>
      <c r="G22" s="4" t="n">
        <v>1</v>
      </c>
      <c r="H22" s="4" t="n">
        <v>423</v>
      </c>
      <c r="I22" s="4" t="n">
        <v>8490</v>
      </c>
      <c r="J22" s="4" t="n">
        <v>12789</v>
      </c>
      <c r="K22" s="4" t="n">
        <v>0.631</v>
      </c>
      <c r="L22" s="4" t="s">
        <v>6</v>
      </c>
      <c r="N22" s="7" t="s">
        <v>28</v>
      </c>
      <c r="O22" s="8" t="s">
        <v>29</v>
      </c>
      <c r="P22" s="4" t="n">
        <v>423</v>
      </c>
      <c r="Q22" s="5" t="n">
        <f aca="false">P22/10000</f>
        <v>0.0423</v>
      </c>
    </row>
    <row r="23" customFormat="false" ht="16" hidden="false" customHeight="false" outlineLevel="0" collapsed="false">
      <c r="B23" s="6"/>
      <c r="C23" s="7"/>
      <c r="D23" s="8" t="s">
        <v>31</v>
      </c>
      <c r="E23" s="4" t="s">
        <v>30</v>
      </c>
      <c r="F23" s="4" t="n">
        <v>800</v>
      </c>
      <c r="G23" s="4" t="n">
        <v>2</v>
      </c>
      <c r="H23" s="4" t="n">
        <v>605</v>
      </c>
      <c r="I23" s="4" t="n">
        <v>8450</v>
      </c>
      <c r="J23" s="4" t="n">
        <v>12789</v>
      </c>
      <c r="K23" s="4" t="n">
        <v>0.613</v>
      </c>
      <c r="L23" s="4" t="s">
        <v>6</v>
      </c>
      <c r="N23" s="7"/>
      <c r="O23" s="8" t="s">
        <v>31</v>
      </c>
      <c r="P23" s="4" t="n">
        <v>605</v>
      </c>
      <c r="Q23" s="5" t="n">
        <f aca="false">P23/10000</f>
        <v>0.0605</v>
      </c>
    </row>
    <row r="24" customFormat="false" ht="16" hidden="false" customHeight="false" outlineLevel="0" collapsed="false">
      <c r="B24" s="6"/>
      <c r="C24" s="7"/>
      <c r="D24" s="8" t="s">
        <v>32</v>
      </c>
      <c r="E24" s="4" t="s">
        <v>30</v>
      </c>
      <c r="F24" s="4" t="n">
        <v>800</v>
      </c>
      <c r="G24" s="4" t="n">
        <v>3</v>
      </c>
      <c r="H24" s="4" t="n">
        <v>569</v>
      </c>
      <c r="I24" s="4" t="n">
        <v>8440</v>
      </c>
      <c r="J24" s="4" t="n">
        <v>12789</v>
      </c>
      <c r="K24" s="4" t="n">
        <v>0.616</v>
      </c>
      <c r="L24" s="4" t="s">
        <v>6</v>
      </c>
      <c r="N24" s="7"/>
      <c r="O24" s="8" t="s">
        <v>32</v>
      </c>
      <c r="P24" s="4" t="n">
        <v>569</v>
      </c>
      <c r="Q24" s="5" t="n">
        <f aca="false">P24/10000</f>
        <v>0.0569</v>
      </c>
    </row>
    <row r="25" customFormat="false" ht="16" hidden="false" customHeight="false" outlineLevel="0" collapsed="false">
      <c r="B25" s="6"/>
      <c r="C25" s="7" t="s">
        <v>33</v>
      </c>
      <c r="D25" s="8" t="s">
        <v>29</v>
      </c>
      <c r="E25" s="4" t="s">
        <v>30</v>
      </c>
      <c r="F25" s="4" t="n">
        <v>800</v>
      </c>
      <c r="G25" s="4" t="n">
        <v>4</v>
      </c>
      <c r="H25" s="4" t="n">
        <v>15500</v>
      </c>
      <c r="I25" s="4" t="n">
        <v>23700</v>
      </c>
      <c r="J25" s="4" t="n">
        <v>12789</v>
      </c>
      <c r="K25" s="4" t="n">
        <v>0.637</v>
      </c>
      <c r="L25" s="4" t="s">
        <v>6</v>
      </c>
      <c r="N25" s="7" t="s">
        <v>33</v>
      </c>
      <c r="O25" s="8" t="s">
        <v>29</v>
      </c>
      <c r="P25" s="4" t="n">
        <v>15500</v>
      </c>
      <c r="Q25" s="5" t="n">
        <f aca="false">P25/10000</f>
        <v>1.55</v>
      </c>
    </row>
    <row r="26" customFormat="false" ht="16" hidden="false" customHeight="false" outlineLevel="0" collapsed="false">
      <c r="B26" s="6"/>
      <c r="C26" s="7"/>
      <c r="D26" s="8" t="s">
        <v>31</v>
      </c>
      <c r="E26" s="4" t="s">
        <v>30</v>
      </c>
      <c r="F26" s="4" t="n">
        <v>800</v>
      </c>
      <c r="G26" s="4" t="n">
        <v>5</v>
      </c>
      <c r="H26" s="4" t="n">
        <v>22200</v>
      </c>
      <c r="I26" s="4" t="n">
        <v>30500</v>
      </c>
      <c r="J26" s="4" t="n">
        <v>12789</v>
      </c>
      <c r="K26" s="4" t="n">
        <v>0.651</v>
      </c>
      <c r="L26" s="4" t="s">
        <v>6</v>
      </c>
      <c r="N26" s="7"/>
      <c r="O26" s="8" t="s">
        <v>31</v>
      </c>
      <c r="P26" s="4" t="n">
        <v>22200</v>
      </c>
      <c r="Q26" s="5" t="n">
        <f aca="false">P26/10000</f>
        <v>2.22</v>
      </c>
    </row>
    <row r="27" customFormat="false" ht="16" hidden="false" customHeight="false" outlineLevel="0" collapsed="false">
      <c r="B27" s="6"/>
      <c r="C27" s="7"/>
      <c r="D27" s="8" t="s">
        <v>32</v>
      </c>
      <c r="E27" s="4" t="s">
        <v>30</v>
      </c>
      <c r="F27" s="4" t="n">
        <v>800</v>
      </c>
      <c r="G27" s="4" t="n">
        <v>6</v>
      </c>
      <c r="H27" s="4" t="n">
        <v>28700</v>
      </c>
      <c r="I27" s="4" t="n">
        <v>36900</v>
      </c>
      <c r="J27" s="4" t="n">
        <v>12789</v>
      </c>
      <c r="K27" s="4" t="n">
        <v>0.638</v>
      </c>
      <c r="L27" s="4" t="s">
        <v>6</v>
      </c>
      <c r="N27" s="7"/>
      <c r="O27" s="8" t="s">
        <v>32</v>
      </c>
      <c r="P27" s="4" t="n">
        <v>28700</v>
      </c>
      <c r="Q27" s="5" t="n">
        <f aca="false">P27/10000</f>
        <v>2.87</v>
      </c>
    </row>
    <row r="28" customFormat="false" ht="16" hidden="false" customHeight="false" outlineLevel="0" collapsed="false">
      <c r="E28" s="4"/>
      <c r="F28" s="4"/>
      <c r="G28" s="4"/>
      <c r="H28" s="4"/>
      <c r="I28" s="4"/>
      <c r="J28" s="4"/>
      <c r="K28" s="4"/>
      <c r="L28" s="4"/>
    </row>
  </sheetData>
  <mergeCells count="10">
    <mergeCell ref="B7:B12"/>
    <mergeCell ref="C7:C9"/>
    <mergeCell ref="N7:N9"/>
    <mergeCell ref="C10:C12"/>
    <mergeCell ref="N10:N12"/>
    <mergeCell ref="B22:B27"/>
    <mergeCell ref="C22:C24"/>
    <mergeCell ref="N22:N24"/>
    <mergeCell ref="C25:C27"/>
    <mergeCell ref="N25:N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Q66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F24" activeCellId="0" sqref="F24"/>
    </sheetView>
  </sheetViews>
  <sheetFormatPr defaultColWidth="10.6015625" defaultRowHeight="16" zeroHeight="false" outlineLevelRow="0" outlineLevelCol="0"/>
  <cols>
    <col collapsed="false" customWidth="true" hidden="false" outlineLevel="0" max="13" min="13" style="0" width="17.67"/>
  </cols>
  <sheetData>
    <row r="3" s="2" customFormat="true" ht="16" hidden="false" customHeight="false" outlineLevel="0" collapsed="false">
      <c r="A3" s="1" t="s">
        <v>36</v>
      </c>
    </row>
    <row r="5" customFormat="false" ht="16" hidden="false" customHeight="false" outlineLevel="0" collapsed="false">
      <c r="B5" s="9" t="s">
        <v>37</v>
      </c>
      <c r="C5" s="3"/>
      <c r="D5" s="3"/>
    </row>
    <row r="7" customFormat="false" ht="16" hidden="false" customHeight="false" outlineLevel="0" collapsed="false">
      <c r="E7" s="0" t="s">
        <v>38</v>
      </c>
    </row>
    <row r="8" customFormat="false" ht="16" hidden="false" customHeight="false" outlineLevel="0" collapsed="false"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P8" s="4" t="s">
        <v>11</v>
      </c>
      <c r="Q8" s="4" t="s">
        <v>39</v>
      </c>
    </row>
    <row r="9" customFormat="false" ht="16" hidden="false" customHeight="true" outlineLevel="0" collapsed="false">
      <c r="B9" s="6" t="s">
        <v>27</v>
      </c>
      <c r="C9" s="7" t="s">
        <v>28</v>
      </c>
      <c r="D9" s="10" t="s">
        <v>40</v>
      </c>
      <c r="E9" s="4" t="s">
        <v>41</v>
      </c>
      <c r="F9" s="4" t="n">
        <v>800</v>
      </c>
      <c r="G9" s="4" t="n">
        <v>1</v>
      </c>
      <c r="H9" s="4" t="n">
        <v>4160</v>
      </c>
      <c r="I9" s="4" t="n">
        <v>28600</v>
      </c>
      <c r="J9" s="4" t="n">
        <v>38192</v>
      </c>
      <c r="K9" s="4" t="n">
        <v>0.639</v>
      </c>
      <c r="L9" s="4" t="s">
        <v>6</v>
      </c>
      <c r="N9" s="7" t="s">
        <v>28</v>
      </c>
      <c r="O9" s="10" t="s">
        <v>40</v>
      </c>
      <c r="P9" s="4" t="n">
        <v>4160</v>
      </c>
      <c r="Q9" s="5" t="n">
        <f aca="false">P9/1000</f>
        <v>4.16</v>
      </c>
    </row>
    <row r="10" customFormat="false" ht="16" hidden="false" customHeight="false" outlineLevel="0" collapsed="false">
      <c r="B10" s="6"/>
      <c r="C10" s="7"/>
      <c r="D10" s="10" t="s">
        <v>42</v>
      </c>
      <c r="E10" s="4" t="s">
        <v>41</v>
      </c>
      <c r="F10" s="4" t="n">
        <v>800</v>
      </c>
      <c r="G10" s="4" t="n">
        <v>2</v>
      </c>
      <c r="H10" s="4" t="n">
        <v>4310</v>
      </c>
      <c r="I10" s="4" t="n">
        <v>28400</v>
      </c>
      <c r="J10" s="4" t="n">
        <v>38192</v>
      </c>
      <c r="K10" s="4" t="n">
        <v>0.631</v>
      </c>
      <c r="L10" s="4" t="s">
        <v>6</v>
      </c>
      <c r="N10" s="7"/>
      <c r="O10" s="10" t="s">
        <v>42</v>
      </c>
      <c r="P10" s="4" t="n">
        <v>4310</v>
      </c>
      <c r="Q10" s="5" t="n">
        <f aca="false">P10/1000</f>
        <v>4.31</v>
      </c>
    </row>
    <row r="11" customFormat="false" ht="16" hidden="false" customHeight="false" outlineLevel="0" collapsed="false">
      <c r="B11" s="6"/>
      <c r="C11" s="7"/>
      <c r="D11" s="10" t="s">
        <v>32</v>
      </c>
      <c r="E11" s="4" t="s">
        <v>41</v>
      </c>
      <c r="F11" s="4" t="n">
        <v>800</v>
      </c>
      <c r="G11" s="4" t="n">
        <v>3</v>
      </c>
      <c r="H11" s="4" t="n">
        <v>3840</v>
      </c>
      <c r="I11" s="4" t="n">
        <v>27800</v>
      </c>
      <c r="J11" s="4" t="n">
        <v>38192</v>
      </c>
      <c r="K11" s="4" t="n">
        <v>0.627</v>
      </c>
      <c r="L11" s="4" t="s">
        <v>6</v>
      </c>
      <c r="N11" s="7"/>
      <c r="O11" s="10" t="s">
        <v>32</v>
      </c>
      <c r="P11" s="4" t="n">
        <v>3840</v>
      </c>
      <c r="Q11" s="5" t="n">
        <f aca="false">P11/1000</f>
        <v>3.84</v>
      </c>
    </row>
    <row r="12" customFormat="false" ht="16" hidden="false" customHeight="false" outlineLevel="0" collapsed="false">
      <c r="B12" s="6"/>
      <c r="C12" s="7" t="s">
        <v>43</v>
      </c>
      <c r="D12" s="10" t="s">
        <v>40</v>
      </c>
      <c r="E12" s="4" t="s">
        <v>41</v>
      </c>
      <c r="F12" s="4" t="n">
        <v>800</v>
      </c>
      <c r="G12" s="4" t="n">
        <v>4</v>
      </c>
      <c r="H12" s="4" t="n">
        <v>7050</v>
      </c>
      <c r="I12" s="4" t="n">
        <v>31100</v>
      </c>
      <c r="J12" s="4" t="n">
        <v>38192</v>
      </c>
      <c r="K12" s="4" t="n">
        <v>0.631</v>
      </c>
      <c r="L12" s="4" t="s">
        <v>6</v>
      </c>
      <c r="N12" s="7" t="s">
        <v>43</v>
      </c>
      <c r="O12" s="10" t="s">
        <v>40</v>
      </c>
      <c r="P12" s="4" t="n">
        <v>7050</v>
      </c>
      <c r="Q12" s="5" t="n">
        <f aca="false">P12/1000</f>
        <v>7.05</v>
      </c>
    </row>
    <row r="13" customFormat="false" ht="16" hidden="false" customHeight="false" outlineLevel="0" collapsed="false">
      <c r="B13" s="6"/>
      <c r="C13" s="7"/>
      <c r="D13" s="10" t="s">
        <v>42</v>
      </c>
      <c r="E13" s="4" t="s">
        <v>41</v>
      </c>
      <c r="F13" s="4" t="n">
        <v>800</v>
      </c>
      <c r="G13" s="4" t="n">
        <v>5</v>
      </c>
      <c r="H13" s="4" t="n">
        <v>10400</v>
      </c>
      <c r="I13" s="4" t="n">
        <v>34700</v>
      </c>
      <c r="J13" s="4" t="n">
        <v>38192</v>
      </c>
      <c r="K13" s="4" t="n">
        <v>0.637</v>
      </c>
      <c r="L13" s="4" t="s">
        <v>6</v>
      </c>
      <c r="N13" s="7"/>
      <c r="O13" s="10" t="s">
        <v>42</v>
      </c>
      <c r="P13" s="4" t="n">
        <v>10400</v>
      </c>
      <c r="Q13" s="5" t="n">
        <f aca="false">P13/1000</f>
        <v>10.4</v>
      </c>
    </row>
    <row r="14" customFormat="false" ht="16" hidden="false" customHeight="false" outlineLevel="0" collapsed="false">
      <c r="B14" s="6"/>
      <c r="C14" s="7"/>
      <c r="D14" s="10" t="s">
        <v>32</v>
      </c>
      <c r="E14" s="4" t="s">
        <v>41</v>
      </c>
      <c r="F14" s="4" t="n">
        <v>800</v>
      </c>
      <c r="G14" s="4" t="n">
        <v>6</v>
      </c>
      <c r="H14" s="4" t="n">
        <v>11300</v>
      </c>
      <c r="I14" s="4" t="n">
        <v>35600</v>
      </c>
      <c r="J14" s="4" t="n">
        <v>38192</v>
      </c>
      <c r="K14" s="4" t="n">
        <v>0.638</v>
      </c>
      <c r="L14" s="4" t="s">
        <v>6</v>
      </c>
      <c r="N14" s="7"/>
      <c r="O14" s="10" t="s">
        <v>32</v>
      </c>
      <c r="P14" s="4" t="n">
        <v>11300</v>
      </c>
      <c r="Q14" s="5" t="n">
        <f aca="false">P14/1000</f>
        <v>11.3</v>
      </c>
    </row>
    <row r="18" customFormat="false" ht="16" hidden="false" customHeight="false" outlineLevel="0" collapsed="false">
      <c r="B18" s="9" t="s">
        <v>44</v>
      </c>
      <c r="C18" s="3"/>
      <c r="D18" s="3"/>
    </row>
    <row r="20" customFormat="false" ht="16" hidden="false" customHeight="false" outlineLevel="0" collapsed="false">
      <c r="E20" s="0" t="s">
        <v>45</v>
      </c>
      <c r="P20" s="4" t="s">
        <v>11</v>
      </c>
      <c r="Q20" s="4" t="s">
        <v>39</v>
      </c>
    </row>
    <row r="21" customFormat="false" ht="16" hidden="false" customHeight="false" outlineLevel="0" collapsed="false">
      <c r="D21" s="11"/>
      <c r="E21" s="4" t="s">
        <v>3</v>
      </c>
      <c r="F21" s="4" t="s">
        <v>4</v>
      </c>
      <c r="G21" s="4" t="s">
        <v>5</v>
      </c>
      <c r="H21" s="4" t="s">
        <v>6</v>
      </c>
      <c r="I21" s="4" t="s">
        <v>7</v>
      </c>
      <c r="J21" s="4" t="s">
        <v>8</v>
      </c>
      <c r="K21" s="4" t="s">
        <v>9</v>
      </c>
      <c r="L21" s="4" t="s">
        <v>10</v>
      </c>
      <c r="N21" s="7" t="s">
        <v>28</v>
      </c>
      <c r="O21" s="10" t="s">
        <v>40</v>
      </c>
      <c r="P21" s="4" t="n">
        <v>2590</v>
      </c>
      <c r="Q21" s="5" t="n">
        <f aca="false">P21/1000</f>
        <v>2.59</v>
      </c>
    </row>
    <row r="22" customFormat="false" ht="16" hidden="false" customHeight="true" outlineLevel="0" collapsed="false">
      <c r="B22" s="6" t="s">
        <v>27</v>
      </c>
      <c r="C22" s="7" t="s">
        <v>28</v>
      </c>
      <c r="D22" s="4" t="s">
        <v>40</v>
      </c>
      <c r="E22" s="4" t="s">
        <v>46</v>
      </c>
      <c r="F22" s="4" t="n">
        <v>800</v>
      </c>
      <c r="G22" s="4" t="n">
        <v>1</v>
      </c>
      <c r="H22" s="4" t="n">
        <v>2590</v>
      </c>
      <c r="I22" s="4" t="n">
        <v>30400</v>
      </c>
      <c r="J22" s="4" t="n">
        <v>35168</v>
      </c>
      <c r="K22" s="4" t="n">
        <v>0.79</v>
      </c>
      <c r="L22" s="4" t="s">
        <v>6</v>
      </c>
      <c r="N22" s="7"/>
      <c r="O22" s="10" t="s">
        <v>42</v>
      </c>
      <c r="P22" s="4" t="n">
        <v>3500</v>
      </c>
      <c r="Q22" s="5" t="n">
        <f aca="false">P22/1000</f>
        <v>3.5</v>
      </c>
    </row>
    <row r="23" customFormat="false" ht="16" hidden="false" customHeight="false" outlineLevel="0" collapsed="false">
      <c r="B23" s="6"/>
      <c r="C23" s="7"/>
      <c r="D23" s="4" t="s">
        <v>42</v>
      </c>
      <c r="E23" s="4" t="s">
        <v>46</v>
      </c>
      <c r="F23" s="4" t="n">
        <v>800</v>
      </c>
      <c r="G23" s="4" t="n">
        <v>2</v>
      </c>
      <c r="H23" s="4" t="n">
        <v>3500</v>
      </c>
      <c r="I23" s="4" t="n">
        <v>30900</v>
      </c>
      <c r="J23" s="4" t="n">
        <v>35168</v>
      </c>
      <c r="K23" s="4" t="n">
        <v>0.779</v>
      </c>
      <c r="L23" s="4" t="s">
        <v>6</v>
      </c>
      <c r="N23" s="7"/>
      <c r="O23" s="10" t="s">
        <v>32</v>
      </c>
      <c r="P23" s="4" t="n">
        <v>2380</v>
      </c>
      <c r="Q23" s="5" t="n">
        <f aca="false">P23/1000</f>
        <v>2.38</v>
      </c>
    </row>
    <row r="24" customFormat="false" ht="16" hidden="false" customHeight="false" outlineLevel="0" collapsed="false">
      <c r="B24" s="6"/>
      <c r="C24" s="7"/>
      <c r="D24" s="4" t="s">
        <v>32</v>
      </c>
      <c r="E24" s="4" t="s">
        <v>46</v>
      </c>
      <c r="F24" s="4" t="n">
        <v>800</v>
      </c>
      <c r="G24" s="4" t="n">
        <v>3</v>
      </c>
      <c r="H24" s="4" t="n">
        <v>2380</v>
      </c>
      <c r="I24" s="4" t="n">
        <v>29500</v>
      </c>
      <c r="J24" s="4" t="n">
        <v>35168</v>
      </c>
      <c r="K24" s="4" t="n">
        <v>0.772</v>
      </c>
      <c r="L24" s="4" t="s">
        <v>6</v>
      </c>
      <c r="N24" s="7" t="s">
        <v>43</v>
      </c>
      <c r="O24" s="10" t="s">
        <v>40</v>
      </c>
      <c r="P24" s="4" t="n">
        <v>7160</v>
      </c>
      <c r="Q24" s="5" t="n">
        <f aca="false">P24/1000</f>
        <v>7.16</v>
      </c>
    </row>
    <row r="25" customFormat="false" ht="16" hidden="false" customHeight="false" outlineLevel="0" collapsed="false">
      <c r="B25" s="6"/>
      <c r="C25" s="7" t="s">
        <v>43</v>
      </c>
      <c r="D25" s="4" t="s">
        <v>40</v>
      </c>
      <c r="E25" s="4" t="s">
        <v>46</v>
      </c>
      <c r="F25" s="4" t="n">
        <v>800</v>
      </c>
      <c r="G25" s="4" t="n">
        <v>4</v>
      </c>
      <c r="H25" s="4" t="n">
        <v>7160</v>
      </c>
      <c r="I25" s="4" t="n">
        <v>34900</v>
      </c>
      <c r="J25" s="4" t="n">
        <v>33284</v>
      </c>
      <c r="K25" s="4" t="n">
        <v>0.833</v>
      </c>
      <c r="L25" s="4" t="s">
        <v>6</v>
      </c>
      <c r="N25" s="7"/>
      <c r="O25" s="10" t="s">
        <v>42</v>
      </c>
      <c r="P25" s="4" t="n">
        <v>8270</v>
      </c>
      <c r="Q25" s="5" t="n">
        <f aca="false">P25/1000</f>
        <v>8.27</v>
      </c>
    </row>
    <row r="26" customFormat="false" ht="16" hidden="false" customHeight="false" outlineLevel="0" collapsed="false">
      <c r="B26" s="6"/>
      <c r="C26" s="7"/>
      <c r="D26" s="4" t="s">
        <v>42</v>
      </c>
      <c r="E26" s="4" t="s">
        <v>46</v>
      </c>
      <c r="F26" s="4" t="n">
        <v>800</v>
      </c>
      <c r="G26" s="4" t="n">
        <v>5</v>
      </c>
      <c r="H26" s="4" t="n">
        <v>8270</v>
      </c>
      <c r="I26" s="4" t="n">
        <v>36800</v>
      </c>
      <c r="J26" s="4" t="n">
        <v>35168</v>
      </c>
      <c r="K26" s="4" t="n">
        <v>0.81</v>
      </c>
      <c r="L26" s="4" t="s">
        <v>6</v>
      </c>
      <c r="N26" s="7"/>
      <c r="O26" s="10" t="s">
        <v>32</v>
      </c>
      <c r="P26" s="4" t="n">
        <v>8740</v>
      </c>
      <c r="Q26" s="5" t="n">
        <f aca="false">P26/1000</f>
        <v>8.74</v>
      </c>
    </row>
    <row r="27" customFormat="false" ht="16" hidden="false" customHeight="false" outlineLevel="0" collapsed="false">
      <c r="B27" s="6"/>
      <c r="C27" s="7"/>
      <c r="D27" s="4" t="s">
        <v>32</v>
      </c>
      <c r="E27" s="4" t="s">
        <v>46</v>
      </c>
      <c r="F27" s="4" t="n">
        <v>800</v>
      </c>
      <c r="G27" s="4" t="n">
        <v>6</v>
      </c>
      <c r="H27" s="4" t="n">
        <v>8740</v>
      </c>
      <c r="I27" s="4" t="n">
        <v>36000</v>
      </c>
      <c r="J27" s="4" t="n">
        <v>35168</v>
      </c>
      <c r="K27" s="4" t="n">
        <v>0.775</v>
      </c>
      <c r="L27" s="4" t="s">
        <v>6</v>
      </c>
    </row>
    <row r="28" customFormat="false" ht="16" hidden="false" customHeight="false" outlineLevel="0" collapsed="false"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</row>
    <row r="29" customFormat="false" ht="16" hidden="false" customHeight="false" outlineLevel="0" collapsed="false"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</row>
    <row r="30" customFormat="false" ht="16" hidden="false" customHeight="false" outlineLevel="0" collapsed="false"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</row>
    <row r="31" s="2" customFormat="true" ht="16" hidden="false" customHeight="false" outlineLevel="0" collapsed="false">
      <c r="A31" s="1" t="s">
        <v>47</v>
      </c>
      <c r="B31" s="1"/>
    </row>
    <row r="33" customFormat="false" ht="16" hidden="false" customHeight="false" outlineLevel="0" collapsed="false">
      <c r="B33" s="9" t="s">
        <v>37</v>
      </c>
      <c r="C33" s="3"/>
      <c r="D33" s="3"/>
    </row>
    <row r="34" customFormat="false" ht="16" hidden="false" customHeight="false" outlineLevel="0" collapsed="false">
      <c r="B34" s="14"/>
    </row>
    <row r="35" customFormat="false" ht="16" hidden="false" customHeight="false" outlineLevel="0" collapsed="false">
      <c r="B35" s="4"/>
      <c r="C35" s="15" t="s">
        <v>48</v>
      </c>
      <c r="D35" s="15"/>
      <c r="E35" s="15"/>
      <c r="F35" s="15"/>
      <c r="G35" s="15"/>
      <c r="H35" s="15"/>
      <c r="I35" s="15"/>
      <c r="J35" s="15"/>
      <c r="M35" s="16" t="s">
        <v>49</v>
      </c>
      <c r="N35" s="4" t="s">
        <v>50</v>
      </c>
    </row>
    <row r="36" customFormat="false" ht="16" hidden="false" customHeight="false" outlineLevel="0" collapsed="false">
      <c r="B36" s="4"/>
      <c r="C36" s="4" t="s">
        <v>3</v>
      </c>
      <c r="D36" s="4" t="s">
        <v>4</v>
      </c>
      <c r="E36" s="4" t="s">
        <v>5</v>
      </c>
      <c r="F36" s="4" t="s">
        <v>6</v>
      </c>
      <c r="G36" s="4" t="s">
        <v>7</v>
      </c>
      <c r="H36" s="4" t="s">
        <v>8</v>
      </c>
      <c r="I36" s="4" t="s">
        <v>9</v>
      </c>
      <c r="J36" s="4" t="s">
        <v>10</v>
      </c>
      <c r="L36" s="16" t="s">
        <v>51</v>
      </c>
      <c r="M36" s="4" t="n">
        <f aca="false">F37/F44</f>
        <v>0.000529054054054054</v>
      </c>
      <c r="N36" s="5" t="n">
        <f aca="false">M36*1000</f>
        <v>0.529054054054054</v>
      </c>
    </row>
    <row r="37" customFormat="false" ht="16" hidden="false" customHeight="false" outlineLevel="0" collapsed="false">
      <c r="B37" s="16" t="s">
        <v>51</v>
      </c>
      <c r="C37" s="4" t="s">
        <v>52</v>
      </c>
      <c r="D37" s="4" t="n">
        <v>800</v>
      </c>
      <c r="E37" s="4" t="n">
        <v>16</v>
      </c>
      <c r="F37" s="4" t="n">
        <v>78.3</v>
      </c>
      <c r="G37" s="4" t="n">
        <v>2580</v>
      </c>
      <c r="H37" s="4" t="n">
        <v>1855</v>
      </c>
      <c r="I37" s="4" t="n">
        <v>1.35</v>
      </c>
      <c r="J37" s="4" t="s">
        <v>6</v>
      </c>
      <c r="L37" s="16" t="s">
        <v>53</v>
      </c>
      <c r="M37" s="4" t="n">
        <f aca="false">F38/F45</f>
        <v>0.00555714285714286</v>
      </c>
      <c r="N37" s="5" t="n">
        <f aca="false">M37*1000</f>
        <v>5.55714285714286</v>
      </c>
    </row>
    <row r="38" customFormat="false" ht="16" hidden="false" customHeight="false" outlineLevel="0" collapsed="false">
      <c r="B38" s="16" t="s">
        <v>53</v>
      </c>
      <c r="C38" s="4" t="s">
        <v>52</v>
      </c>
      <c r="D38" s="4" t="n">
        <v>800</v>
      </c>
      <c r="E38" s="4" t="n">
        <v>17</v>
      </c>
      <c r="F38" s="4" t="n">
        <v>778</v>
      </c>
      <c r="G38" s="4" t="n">
        <v>3290</v>
      </c>
      <c r="H38" s="4" t="n">
        <v>1855</v>
      </c>
      <c r="I38" s="4" t="n">
        <v>1.35</v>
      </c>
      <c r="J38" s="4" t="s">
        <v>6</v>
      </c>
      <c r="L38" s="16" t="s">
        <v>54</v>
      </c>
      <c r="M38" s="4" t="n">
        <f aca="false">F39/F46</f>
        <v>0.00753333333333333</v>
      </c>
      <c r="N38" s="5" t="n">
        <f aca="false">M38*1000</f>
        <v>7.53333333333333</v>
      </c>
    </row>
    <row r="39" customFormat="false" ht="16" hidden="false" customHeight="false" outlineLevel="0" collapsed="false">
      <c r="B39" s="16" t="s">
        <v>54</v>
      </c>
      <c r="C39" s="4" t="s">
        <v>52</v>
      </c>
      <c r="D39" s="4" t="n">
        <v>800</v>
      </c>
      <c r="E39" s="4" t="n">
        <v>18</v>
      </c>
      <c r="F39" s="4" t="n">
        <v>1130</v>
      </c>
      <c r="G39" s="4" t="n">
        <v>3650</v>
      </c>
      <c r="H39" s="4" t="n">
        <v>1855</v>
      </c>
      <c r="I39" s="4" t="n">
        <v>1.36</v>
      </c>
      <c r="J39" s="4" t="s">
        <v>6</v>
      </c>
      <c r="L39" s="17"/>
      <c r="M39" s="13"/>
      <c r="N39" s="18"/>
    </row>
    <row r="40" customFormat="false" ht="16" hidden="false" customHeight="false" outlineLevel="0" collapsed="false">
      <c r="B40" s="17"/>
      <c r="C40" s="13"/>
      <c r="D40" s="13"/>
      <c r="E40" s="13"/>
      <c r="F40" s="13"/>
      <c r="G40" s="13"/>
      <c r="H40" s="13"/>
      <c r="I40" s="13"/>
      <c r="J40" s="13"/>
      <c r="L40" s="17"/>
      <c r="M40" s="13"/>
      <c r="N40" s="18"/>
    </row>
    <row r="42" customFormat="false" ht="16" hidden="false" customHeight="false" outlineLevel="0" collapsed="false">
      <c r="B42" s="4"/>
      <c r="C42" s="15" t="s">
        <v>55</v>
      </c>
      <c r="D42" s="15"/>
      <c r="E42" s="15"/>
      <c r="F42" s="15"/>
      <c r="G42" s="15"/>
      <c r="H42" s="15"/>
      <c r="I42" s="15"/>
      <c r="J42" s="15"/>
    </row>
    <row r="43" customFormat="false" ht="16" hidden="false" customHeight="false" outlineLevel="0" collapsed="false">
      <c r="B43" s="4"/>
      <c r="C43" s="4" t="s">
        <v>3</v>
      </c>
      <c r="D43" s="4" t="s">
        <v>4</v>
      </c>
      <c r="E43" s="4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</row>
    <row r="44" customFormat="false" ht="16" hidden="false" customHeight="false" outlineLevel="0" collapsed="false">
      <c r="B44" s="16" t="s">
        <v>51</v>
      </c>
      <c r="C44" s="4" t="s">
        <v>52</v>
      </c>
      <c r="D44" s="4" t="n">
        <v>800</v>
      </c>
      <c r="E44" s="4" t="n">
        <v>4</v>
      </c>
      <c r="F44" s="4" t="n">
        <v>148000</v>
      </c>
      <c r="G44" s="4" t="n">
        <v>157000</v>
      </c>
      <c r="H44" s="4" t="n">
        <v>2176</v>
      </c>
      <c r="I44" s="4" t="n">
        <v>4.49</v>
      </c>
      <c r="J44" s="4" t="s">
        <v>6</v>
      </c>
    </row>
    <row r="45" customFormat="false" ht="16" hidden="false" customHeight="false" outlineLevel="0" collapsed="false">
      <c r="B45" s="16" t="s">
        <v>53</v>
      </c>
      <c r="C45" s="4" t="s">
        <v>52</v>
      </c>
      <c r="D45" s="4" t="n">
        <v>800</v>
      </c>
      <c r="E45" s="4" t="n">
        <v>5</v>
      </c>
      <c r="F45" s="4" t="n">
        <v>140000</v>
      </c>
      <c r="G45" s="4" t="n">
        <v>149000</v>
      </c>
      <c r="H45" s="4" t="n">
        <v>2176</v>
      </c>
      <c r="I45" s="4" t="n">
        <v>4.32</v>
      </c>
      <c r="J45" s="4" t="s">
        <v>6</v>
      </c>
    </row>
    <row r="46" customFormat="false" ht="16" hidden="false" customHeight="false" outlineLevel="0" collapsed="false">
      <c r="B46" s="16" t="s">
        <v>54</v>
      </c>
      <c r="C46" s="4" t="s">
        <v>52</v>
      </c>
      <c r="D46" s="4" t="n">
        <v>800</v>
      </c>
      <c r="E46" s="4" t="n">
        <v>6</v>
      </c>
      <c r="F46" s="4" t="n">
        <v>150000</v>
      </c>
      <c r="G46" s="4" t="n">
        <v>159000</v>
      </c>
      <c r="H46" s="4" t="n">
        <v>2176</v>
      </c>
      <c r="I46" s="4" t="n">
        <v>4.27</v>
      </c>
      <c r="J46" s="4" t="s">
        <v>6</v>
      </c>
    </row>
    <row r="47" customFormat="false" ht="16" hidden="false" customHeight="false" outlineLevel="0" collapsed="false">
      <c r="B47" s="19"/>
      <c r="C47" s="20"/>
      <c r="D47" s="20"/>
      <c r="E47" s="20"/>
    </row>
    <row r="51" customFormat="false" ht="16" hidden="false" customHeight="false" outlineLevel="0" collapsed="false">
      <c r="B51" s="9" t="s">
        <v>44</v>
      </c>
      <c r="C51" s="3"/>
      <c r="D51" s="3"/>
    </row>
    <row r="54" customFormat="false" ht="16" hidden="false" customHeight="false" outlineLevel="0" collapsed="false">
      <c r="C54" s="15" t="s">
        <v>48</v>
      </c>
      <c r="D54" s="15"/>
      <c r="E54" s="15"/>
      <c r="F54" s="15"/>
      <c r="G54" s="15"/>
      <c r="H54" s="15"/>
      <c r="I54" s="15"/>
      <c r="J54" s="15"/>
      <c r="M54" s="16" t="s">
        <v>49</v>
      </c>
      <c r="N54" s="4" t="s">
        <v>56</v>
      </c>
    </row>
    <row r="55" customFormat="false" ht="16" hidden="false" customHeight="false" outlineLevel="0" collapsed="false">
      <c r="B55" s="16"/>
      <c r="C55" s="4" t="s">
        <v>3</v>
      </c>
      <c r="D55" s="4" t="s">
        <v>4</v>
      </c>
      <c r="E55" s="4" t="s">
        <v>5</v>
      </c>
      <c r="F55" s="4" t="s">
        <v>6</v>
      </c>
      <c r="G55" s="4" t="s">
        <v>7</v>
      </c>
      <c r="H55" s="4" t="s">
        <v>8</v>
      </c>
      <c r="I55" s="4" t="s">
        <v>9</v>
      </c>
      <c r="J55" s="4" t="s">
        <v>10</v>
      </c>
      <c r="L55" s="21" t="s">
        <v>51</v>
      </c>
      <c r="M55" s="4" t="n">
        <f aca="false">F56/F64</f>
        <v>0.00290076335877863</v>
      </c>
      <c r="N55" s="5" t="n">
        <f aca="false">M55*1000</f>
        <v>2.90076335877863</v>
      </c>
    </row>
    <row r="56" customFormat="false" ht="16" hidden="false" customHeight="false" outlineLevel="0" collapsed="false">
      <c r="B56" s="16" t="s">
        <v>51</v>
      </c>
      <c r="C56" s="4" t="s">
        <v>57</v>
      </c>
      <c r="D56" s="4" t="n">
        <v>800</v>
      </c>
      <c r="E56" s="4" t="n">
        <v>6</v>
      </c>
      <c r="F56" s="4" t="n">
        <v>266</v>
      </c>
      <c r="G56" s="4" t="n">
        <v>2020</v>
      </c>
      <c r="H56" s="4" t="n">
        <v>1938</v>
      </c>
      <c r="I56" s="4" t="n">
        <v>0.904</v>
      </c>
      <c r="J56" s="4" t="s">
        <v>6</v>
      </c>
      <c r="L56" s="21" t="s">
        <v>53</v>
      </c>
      <c r="M56" s="4" t="n">
        <f aca="false">F57/F65</f>
        <v>0.00843163538873995</v>
      </c>
      <c r="N56" s="5" t="n">
        <f aca="false">M56*1000</f>
        <v>8.43163538873995</v>
      </c>
    </row>
    <row r="57" customFormat="false" ht="16" hidden="false" customHeight="false" outlineLevel="0" collapsed="false">
      <c r="B57" s="16" t="s">
        <v>53</v>
      </c>
      <c r="C57" s="4" t="s">
        <v>57</v>
      </c>
      <c r="D57" s="4" t="n">
        <v>800</v>
      </c>
      <c r="E57" s="4" t="n">
        <v>7</v>
      </c>
      <c r="F57" s="4" t="n">
        <v>629</v>
      </c>
      <c r="G57" s="4" t="n">
        <v>2400</v>
      </c>
      <c r="H57" s="4" t="n">
        <v>1938</v>
      </c>
      <c r="I57" s="4" t="n">
        <v>0.912</v>
      </c>
      <c r="J57" s="4" t="s">
        <v>6</v>
      </c>
      <c r="L57" s="22" t="s">
        <v>54</v>
      </c>
      <c r="M57" s="23" t="n">
        <f aca="false">F58/F66</f>
        <v>0.00870026525198939</v>
      </c>
      <c r="N57" s="24" t="n">
        <f aca="false">M57*1000</f>
        <v>8.70026525198939</v>
      </c>
    </row>
    <row r="58" customFormat="false" ht="16" hidden="false" customHeight="false" outlineLevel="0" collapsed="false">
      <c r="B58" s="25" t="s">
        <v>54</v>
      </c>
      <c r="C58" s="4" t="s">
        <v>57</v>
      </c>
      <c r="D58" s="4" t="n">
        <v>800</v>
      </c>
      <c r="E58" s="4" t="n">
        <v>8</v>
      </c>
      <c r="F58" s="4" t="n">
        <v>656</v>
      </c>
      <c r="G58" s="4" t="n">
        <v>2420</v>
      </c>
      <c r="H58" s="4" t="n">
        <v>1938</v>
      </c>
      <c r="I58" s="4" t="n">
        <v>0.912</v>
      </c>
      <c r="J58" s="4" t="s">
        <v>6</v>
      </c>
      <c r="L58" s="26"/>
      <c r="M58" s="27"/>
      <c r="N58" s="28"/>
    </row>
    <row r="59" customFormat="false" ht="16" hidden="false" customHeight="false" outlineLevel="0" collapsed="false">
      <c r="B59" s="27"/>
    </row>
    <row r="62" customFormat="false" ht="16" hidden="false" customHeight="false" outlineLevel="0" collapsed="false">
      <c r="B62" s="16"/>
      <c r="C62" s="15" t="s">
        <v>55</v>
      </c>
      <c r="D62" s="15"/>
      <c r="E62" s="15"/>
      <c r="F62" s="15"/>
      <c r="G62" s="15"/>
      <c r="H62" s="15"/>
      <c r="I62" s="15"/>
      <c r="J62" s="15"/>
    </row>
    <row r="63" customFormat="false" ht="16" hidden="false" customHeight="false" outlineLevel="0" collapsed="false">
      <c r="B63" s="16"/>
      <c r="C63" s="4" t="s">
        <v>3</v>
      </c>
      <c r="D63" s="4" t="s">
        <v>4</v>
      </c>
      <c r="E63" s="4" t="s">
        <v>5</v>
      </c>
      <c r="F63" s="4" t="s">
        <v>6</v>
      </c>
      <c r="G63" s="4" t="s">
        <v>7</v>
      </c>
      <c r="H63" s="4" t="s">
        <v>8</v>
      </c>
      <c r="I63" s="4" t="s">
        <v>9</v>
      </c>
      <c r="J63" s="4" t="s">
        <v>10</v>
      </c>
    </row>
    <row r="64" customFormat="false" ht="16" hidden="false" customHeight="false" outlineLevel="0" collapsed="false">
      <c r="B64" s="16" t="s">
        <v>51</v>
      </c>
      <c r="C64" s="4" t="s">
        <v>57</v>
      </c>
      <c r="D64" s="4" t="n">
        <v>800</v>
      </c>
      <c r="E64" s="4" t="n">
        <v>14</v>
      </c>
      <c r="F64" s="4" t="n">
        <v>91700</v>
      </c>
      <c r="G64" s="4" t="n">
        <v>95900</v>
      </c>
      <c r="H64" s="4" t="n">
        <v>1938</v>
      </c>
      <c r="I64" s="4" t="n">
        <v>2.15</v>
      </c>
      <c r="J64" s="4" t="s">
        <v>6</v>
      </c>
    </row>
    <row r="65" customFormat="false" ht="16" hidden="false" customHeight="false" outlineLevel="0" collapsed="false">
      <c r="B65" s="16" t="s">
        <v>53</v>
      </c>
      <c r="C65" s="4" t="s">
        <v>57</v>
      </c>
      <c r="D65" s="4" t="n">
        <v>800</v>
      </c>
      <c r="E65" s="4" t="n">
        <v>15</v>
      </c>
      <c r="F65" s="4" t="n">
        <v>74600</v>
      </c>
      <c r="G65" s="4" t="n">
        <v>78600</v>
      </c>
      <c r="H65" s="4" t="n">
        <v>1938</v>
      </c>
      <c r="I65" s="4" t="n">
        <v>2.05</v>
      </c>
      <c r="J65" s="4" t="s">
        <v>6</v>
      </c>
    </row>
    <row r="66" customFormat="false" ht="16" hidden="false" customHeight="false" outlineLevel="0" collapsed="false">
      <c r="B66" s="16" t="s">
        <v>54</v>
      </c>
      <c r="C66" s="4" t="s">
        <v>57</v>
      </c>
      <c r="D66" s="4" t="n">
        <v>800</v>
      </c>
      <c r="E66" s="4" t="n">
        <v>16</v>
      </c>
      <c r="F66" s="4" t="n">
        <v>75400</v>
      </c>
      <c r="G66" s="4" t="n">
        <v>79200</v>
      </c>
      <c r="H66" s="4" t="n">
        <v>1938</v>
      </c>
      <c r="I66" s="4" t="n">
        <v>1.96</v>
      </c>
      <c r="J66" s="4" t="s">
        <v>6</v>
      </c>
    </row>
  </sheetData>
  <mergeCells count="14">
    <mergeCell ref="B9:B14"/>
    <mergeCell ref="C9:C11"/>
    <mergeCell ref="N9:N11"/>
    <mergeCell ref="C12:C14"/>
    <mergeCell ref="N12:N14"/>
    <mergeCell ref="N21:N23"/>
    <mergeCell ref="B22:B27"/>
    <mergeCell ref="C22:C24"/>
    <mergeCell ref="N24:N26"/>
    <mergeCell ref="C25:C27"/>
    <mergeCell ref="C35:J35"/>
    <mergeCell ref="C42:J42"/>
    <mergeCell ref="C54:J54"/>
    <mergeCell ref="C62:J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2020-06-17T09:09:13Z</dcterms:created>
  <dc:creator>Microsoft Office User</dc:creator>
  <dc:description/>
  <dc:language>en-IN</dc:language>
  <cp:lastModifiedBy/>
  <dcterms:modified xsi:type="dcterms:W3CDTF">2020-06-29T16:02:30Z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